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7305" firstSheet="7" activeTab="7"/>
  </bookViews>
  <sheets>
    <sheet name="DICIEMBRE 20" sheetId="18" r:id="rId1"/>
    <sheet name="ENERO 21" sheetId="19" r:id="rId2"/>
    <sheet name="AUX CTA 0169 ENERO 21" sheetId="20" r:id="rId3"/>
    <sheet name="AUX CTA 0103 ENERO 21" sheetId="25" r:id="rId4"/>
    <sheet name="FEBRERO 21" sheetId="21" r:id="rId5"/>
    <sheet name="AUX CTA 0169 FEBRERO 21" sheetId="23" r:id="rId6"/>
    <sheet name="AUX CTA 0103 FEBRERO 21" sheetId="26" r:id="rId7"/>
    <sheet name="MARZO 21" sheetId="22" r:id="rId8"/>
    <sheet name="AUX CTA 0169 MARZO 21" sheetId="24" r:id="rId9"/>
    <sheet name="AUX CTA 0103 MARZO 21" sheetId="27" r:id="rId10"/>
  </sheets>
  <calcPr calcId="144525"/>
</workbook>
</file>

<file path=xl/calcChain.xml><?xml version="1.0" encoding="utf-8"?>
<calcChain xmlns="http://schemas.openxmlformats.org/spreadsheetml/2006/main">
  <c r="F50" i="22" l="1"/>
  <c r="A95" i="22" l="1"/>
  <c r="F85" i="22"/>
  <c r="F95" i="22" s="1"/>
  <c r="A68" i="22"/>
  <c r="F25" i="22"/>
  <c r="F19" i="22"/>
  <c r="F16" i="22"/>
  <c r="F48" i="22" s="1"/>
  <c r="A88" i="21"/>
  <c r="F78" i="21"/>
  <c r="F88" i="21" s="1"/>
  <c r="A61" i="21"/>
  <c r="F25" i="21"/>
  <c r="F19" i="21"/>
  <c r="F16" i="21"/>
  <c r="A88" i="19"/>
  <c r="F78" i="19"/>
  <c r="F88" i="19" s="1"/>
  <c r="A61" i="19"/>
  <c r="F25" i="19"/>
  <c r="F19" i="19"/>
  <c r="F16" i="19"/>
  <c r="F48" i="19" s="1"/>
  <c r="F48" i="21" l="1"/>
  <c r="F25" i="18"/>
  <c r="A88" i="18" l="1"/>
  <c r="F78" i="18"/>
  <c r="F88" i="18" s="1"/>
  <c r="A61" i="18"/>
  <c r="F19" i="18"/>
  <c r="F16" i="18"/>
  <c r="F48" i="18" s="1"/>
</calcChain>
</file>

<file path=xl/sharedStrings.xml><?xml version="1.0" encoding="utf-8"?>
<sst xmlns="http://schemas.openxmlformats.org/spreadsheetml/2006/main" count="638" uniqueCount="176">
  <si>
    <t>SISTEMA DE AGUA POTABLE Y ALCANTARILLADO</t>
  </si>
  <si>
    <t>DESCENTRALIZADO DE LOS REYES</t>
  </si>
  <si>
    <r>
      <t xml:space="preserve">NOMBRE  BANCO  </t>
    </r>
    <r>
      <rPr>
        <b/>
        <sz val="12"/>
        <rFont val="Arial"/>
        <family val="2"/>
      </rPr>
      <t>BBVA BANCOMER S.A. DE C.V.</t>
    </r>
    <r>
      <rPr>
        <sz val="12"/>
        <rFont val="Arial"/>
        <family val="2"/>
      </rPr>
      <t xml:space="preserve"> </t>
    </r>
  </si>
  <si>
    <t>SALDO DEL BANCO SEGÚN ESTADO DE CUENTA BBV</t>
  </si>
  <si>
    <t>CUENTA 0103678717</t>
  </si>
  <si>
    <t>SUBTOTAL</t>
  </si>
  <si>
    <t>CHEQUES EXPEDIDOS NO COBRADOS</t>
  </si>
  <si>
    <t>CH.</t>
  </si>
  <si>
    <t>MARISSA GARCIA ARZATE</t>
  </si>
  <si>
    <t>DIRECTOR SAPAD LOS REYES</t>
  </si>
  <si>
    <t>C. RICARDO ESPINOSA VALENCIA</t>
  </si>
  <si>
    <t>CUENTA 0169142150</t>
  </si>
  <si>
    <t>DEPOSITO NO CONSIDERADO</t>
  </si>
  <si>
    <t>SALDO DEL BANCO SEGÚN ESTADO DE CUENTA BBVA</t>
  </si>
  <si>
    <t>INGRESOS NO CONSIDERADOS</t>
  </si>
  <si>
    <t xml:space="preserve">CHEQUE DEVUELTO </t>
  </si>
  <si>
    <t>8535</t>
  </si>
  <si>
    <t>FONDO DE CAMBIO PARA CAJA PERIODO DE COBRANZA 2020</t>
  </si>
  <si>
    <t xml:space="preserve">PAGO DE MATERIALES PARA MANTENIMIENTO DE LA RED DE AGUA Y DRENAJE </t>
  </si>
  <si>
    <t>8607</t>
  </si>
  <si>
    <t>8602</t>
  </si>
  <si>
    <t xml:space="preserve">PAGO DE MANTENIMIENTO DE LA RED DE AGUA Y DRENAJE DEL SAPAD LOS REYES </t>
  </si>
  <si>
    <t xml:space="preserve">PAGO DE HOJAS MEMBRETADAS </t>
  </si>
  <si>
    <t xml:space="preserve">PAGO DE MATERIALES PARA EL MANTENIMIENTO DE LA RED DE AGUA Y DRENAJE </t>
  </si>
  <si>
    <t>8653</t>
  </si>
  <si>
    <t>8679</t>
  </si>
  <si>
    <t xml:space="preserve">PAGO PARA MANTENIMIENTO DE LA RED DE AGUA Y DRENAJE </t>
  </si>
  <si>
    <t>8696</t>
  </si>
  <si>
    <t>PAGO DE ARTICULOS PARA MANTENIMIENTO DE LA PTR</t>
  </si>
  <si>
    <t xml:space="preserve">COMISIONES POR APERTURA DE CUENTA </t>
  </si>
  <si>
    <t>8767</t>
  </si>
  <si>
    <t>PAGO DE MATERIALES PARA MANTENIMIENTO DE LA RED DE AGUA Y DRENAJE}</t>
  </si>
  <si>
    <t xml:space="preserve">PAGO QUINCENA </t>
  </si>
  <si>
    <t xml:space="preserve">PAGO NOMINA SAPAD </t>
  </si>
  <si>
    <t xml:space="preserve">PAGO NOMINA OPERATIVO </t>
  </si>
  <si>
    <t>PAGO NOMINA 2A DE JULIO ADMON</t>
  </si>
  <si>
    <t>CONCILIACION BANCARIA AL 31 DE DICIEMBRE DEL 2020</t>
  </si>
  <si>
    <t>SALDO SEGÚN LIBROS AL 31 DE DICIEMBRE DE 2020</t>
  </si>
  <si>
    <t>CONCILIACION BANCARIA AL 31 DE ENERO DEL 2021</t>
  </si>
  <si>
    <r>
      <t xml:space="preserve">Saldo final: </t>
    </r>
    <r>
      <rPr>
        <b/>
        <sz val="10"/>
        <color indexed="8"/>
        <rFont val="Arial"/>
        <charset val="1"/>
      </rPr>
      <t>$856.07</t>
    </r>
  </si>
  <si>
    <r>
      <t xml:space="preserve">Abonos: </t>
    </r>
    <r>
      <rPr>
        <b/>
        <sz val="10"/>
        <color indexed="8"/>
        <rFont val="Arial"/>
        <charset val="1"/>
      </rPr>
      <t>$0.00</t>
    </r>
  </si>
  <si>
    <r>
      <t xml:space="preserve">Cargos: </t>
    </r>
    <r>
      <rPr>
        <b/>
        <sz val="10"/>
        <color indexed="8"/>
        <rFont val="Arial"/>
        <charset val="1"/>
      </rPr>
      <t>$0.00</t>
    </r>
  </si>
  <si>
    <r>
      <t xml:space="preserve">Saldo inicial: </t>
    </r>
    <r>
      <rPr>
        <b/>
        <sz val="10"/>
        <color indexed="8"/>
        <rFont val="Arial"/>
        <charset val="1"/>
      </rPr>
      <t>$856.07</t>
    </r>
  </si>
  <si>
    <t>CTA   0169142150</t>
  </si>
  <si>
    <t>1.1.1.2.1.01.02</t>
  </si>
  <si>
    <t>Final</t>
  </si>
  <si>
    <t>Abonos</t>
  </si>
  <si>
    <t>Cargos</t>
  </si>
  <si>
    <t>Inicial</t>
  </si>
  <si>
    <t>Beneficiario</t>
  </si>
  <si>
    <t>Cheque</t>
  </si>
  <si>
    <t>COG</t>
  </si>
  <si>
    <t>Fuente</t>
  </si>
  <si>
    <t>Concepto</t>
  </si>
  <si>
    <t>Póliza</t>
  </si>
  <si>
    <t>Tipo</t>
  </si>
  <si>
    <t>Fecha</t>
  </si>
  <si>
    <t>Nombre</t>
  </si>
  <si>
    <t>Cuenta</t>
  </si>
  <si>
    <t>Periodo</t>
  </si>
  <si>
    <t>SISTEMA DE AGUA POTABLE Y ALCANTARILLADO DESCENTRALIZADO  LOS REYES</t>
  </si>
  <si>
    <t>Auxiliar de cuentas de 01/01/2021 a 31/01/2021</t>
  </si>
  <si>
    <t>CONCILIACION BANCARIA AL 28 DE FEBRERO DEL 2021</t>
  </si>
  <si>
    <t>CONCILIACION BANCARIA AL 31 DE MARZO DEL 2021</t>
  </si>
  <si>
    <r>
      <t xml:space="preserve">Saldo final: </t>
    </r>
    <r>
      <rPr>
        <b/>
        <sz val="10"/>
        <color indexed="8"/>
        <rFont val="Arial"/>
        <charset val="1"/>
      </rPr>
      <t>$490.67</t>
    </r>
  </si>
  <si>
    <r>
      <t xml:space="preserve">Abonos: </t>
    </r>
    <r>
      <rPr>
        <b/>
        <sz val="10"/>
        <color indexed="8"/>
        <rFont val="Arial"/>
        <charset val="1"/>
      </rPr>
      <t>$365.40</t>
    </r>
  </si>
  <si>
    <t>1101</t>
  </si>
  <si>
    <t xml:space="preserve">PACO DE COMISIONES </t>
  </si>
  <si>
    <t>00000098</t>
  </si>
  <si>
    <t>EGRESOS</t>
  </si>
  <si>
    <t>00000074</t>
  </si>
  <si>
    <t>Auxiliar de cuentas de 01/02/2021 a 28/02/2021</t>
  </si>
  <si>
    <r>
      <t xml:space="preserve">Saldo final: </t>
    </r>
    <r>
      <rPr>
        <b/>
        <sz val="10"/>
        <color indexed="8"/>
        <rFont val="Arial"/>
        <charset val="1"/>
      </rPr>
      <t>$125.27</t>
    </r>
  </si>
  <si>
    <r>
      <t xml:space="preserve">Saldo inicial: </t>
    </r>
    <r>
      <rPr>
        <b/>
        <sz val="10"/>
        <color indexed="8"/>
        <rFont val="Arial"/>
        <charset val="1"/>
      </rPr>
      <t>$490.67</t>
    </r>
  </si>
  <si>
    <t xml:space="preserve">PAGO DE COMISIONES </t>
  </si>
  <si>
    <t>00000070</t>
  </si>
  <si>
    <t>00000075</t>
  </si>
  <si>
    <t>Auxiliar de cuentas de 01/03/2021 a 31/03/2021</t>
  </si>
  <si>
    <r>
      <t xml:space="preserve">Saldo final: </t>
    </r>
    <r>
      <rPr>
        <b/>
        <sz val="10"/>
        <color indexed="8"/>
        <rFont val="Arial"/>
        <charset val="1"/>
      </rPr>
      <t>-$326,687.43</t>
    </r>
  </si>
  <si>
    <r>
      <t xml:space="preserve">Abonos: </t>
    </r>
    <r>
      <rPr>
        <b/>
        <sz val="10"/>
        <color indexed="8"/>
        <rFont val="Arial"/>
        <charset val="1"/>
      </rPr>
      <t>$1,800,229.48</t>
    </r>
  </si>
  <si>
    <r>
      <t xml:space="preserve">Cargos: </t>
    </r>
    <r>
      <rPr>
        <b/>
        <sz val="10"/>
        <color indexed="8"/>
        <rFont val="Arial"/>
        <charset val="1"/>
      </rPr>
      <t>$1,360,373.91</t>
    </r>
  </si>
  <si>
    <r>
      <t xml:space="preserve">Saldo inicial: </t>
    </r>
    <r>
      <rPr>
        <b/>
        <sz val="10"/>
        <color indexed="8"/>
        <rFont val="Arial"/>
        <charset val="1"/>
      </rPr>
      <t>$113,168.14</t>
    </r>
  </si>
  <si>
    <t xml:space="preserve">PAGO NOMINA JUBILADOS </t>
  </si>
  <si>
    <t>00000100</t>
  </si>
  <si>
    <t>00000073</t>
  </si>
  <si>
    <t xml:space="preserve">PAGO NOMINA ADMINISTRACION </t>
  </si>
  <si>
    <t>00000099</t>
  </si>
  <si>
    <t xml:space="preserve">PAGO QUINCENA OPERATIVO </t>
  </si>
  <si>
    <t xml:space="preserve">PAGOS CUOTAS IMSS DEL AYUNTAMIENTO </t>
  </si>
  <si>
    <t>00000024</t>
  </si>
  <si>
    <t>INGRESOS</t>
  </si>
  <si>
    <t>PAGOS CUOTAS IMSS SEPTIEMBRE AÑO 2020</t>
  </si>
  <si>
    <t>00000023</t>
  </si>
  <si>
    <t>PAGO QUINCENA JOSE LUIS SANDOVAL RODRIGUEZ</t>
  </si>
  <si>
    <t>00000107</t>
  </si>
  <si>
    <t xml:space="preserve">PAGO DE MANTEMIENTO DE LA RED DE AGUA Y DRENAJE </t>
  </si>
  <si>
    <t>00000106</t>
  </si>
  <si>
    <t xml:space="preserve">PAGO QUINENA JOSE ANTONIO AREVALO RANGEL </t>
  </si>
  <si>
    <t>00000105</t>
  </si>
  <si>
    <t xml:space="preserve">TRASPASO ENTRE CUENTAS </t>
  </si>
  <si>
    <t>00000102</t>
  </si>
  <si>
    <t>00000101</t>
  </si>
  <si>
    <t>00000089</t>
  </si>
  <si>
    <t xml:space="preserve">PAGO DE APORTACIONES DEL IMSS DEL H AYUNTAMIENTO </t>
  </si>
  <si>
    <t>00000022</t>
  </si>
  <si>
    <t>PAGO DE NOMINA PERSONAL ADMINISTRATIVO</t>
  </si>
  <si>
    <t>00000079</t>
  </si>
  <si>
    <t>PAGO NOMINA OPERATIVOS</t>
  </si>
  <si>
    <t>00000078</t>
  </si>
  <si>
    <t xml:space="preserve">PAGO DE NOMINA JUBILADOS </t>
  </si>
  <si>
    <t>00000077</t>
  </si>
  <si>
    <t>PAGO JOSE LUIS SANDOVAL RODRIGUEZ</t>
  </si>
  <si>
    <t>00000076</t>
  </si>
  <si>
    <t>00000072</t>
  </si>
  <si>
    <t>PAGO DEL MES DE OCTUBRE DEL AÑO 2020</t>
  </si>
  <si>
    <t>00000021</t>
  </si>
  <si>
    <t xml:space="preserve">ANALISIS DE PLANTA TRATADORA </t>
  </si>
  <si>
    <t>00000053</t>
  </si>
  <si>
    <t xml:space="preserve">PAGO DE CAFE PARA EMPLEADOS DEL SAPAD LOS REYES </t>
  </si>
  <si>
    <t>00000052</t>
  </si>
  <si>
    <t>PAGO DE COMISION BANCARIA</t>
  </si>
  <si>
    <t>00000109</t>
  </si>
  <si>
    <t xml:space="preserve">PAGO DE VACACIONES Y PRIMA VACACIONAL DE ANTONIO TORRES ANDRADE </t>
  </si>
  <si>
    <t>00000051</t>
  </si>
  <si>
    <t>CTA . 0103678717</t>
  </si>
  <si>
    <t>1.1.1.2.1.01.01</t>
  </si>
  <si>
    <t>SALDO SEGÚN LIBROS AL 31 DE ENERO DE 2021</t>
  </si>
  <si>
    <t>SALDO SEGÚN LIBROS AL 28 DE FEBRERO DE 2021</t>
  </si>
  <si>
    <r>
      <t xml:space="preserve">Saldo final: </t>
    </r>
    <r>
      <rPr>
        <b/>
        <sz val="10"/>
        <color indexed="8"/>
        <rFont val="Arial"/>
        <charset val="1"/>
      </rPr>
      <t>-$7,172.75</t>
    </r>
  </si>
  <si>
    <r>
      <t xml:space="preserve">Abonos: </t>
    </r>
    <r>
      <rPr>
        <b/>
        <sz val="10"/>
        <color indexed="8"/>
        <rFont val="Arial"/>
        <charset val="1"/>
      </rPr>
      <t>$520,025.56</t>
    </r>
  </si>
  <si>
    <r>
      <t xml:space="preserve">Cargos: </t>
    </r>
    <r>
      <rPr>
        <b/>
        <sz val="10"/>
        <color indexed="8"/>
        <rFont val="Arial"/>
        <charset val="1"/>
      </rPr>
      <t>$839,540.24</t>
    </r>
  </si>
  <si>
    <r>
      <t xml:space="preserve">Saldo inicial: </t>
    </r>
    <r>
      <rPr>
        <b/>
        <sz val="10"/>
        <color indexed="8"/>
        <rFont val="Arial"/>
        <charset val="1"/>
      </rPr>
      <t>-$326,687.43</t>
    </r>
  </si>
  <si>
    <t>00000091</t>
  </si>
  <si>
    <t xml:space="preserve">PAGO NOMINA </t>
  </si>
  <si>
    <t>00000090</t>
  </si>
  <si>
    <t>00000087</t>
  </si>
  <si>
    <t>00000086</t>
  </si>
  <si>
    <t xml:space="preserve">PAGO DE PRIMA VACACIONAL A SERGIO RAUL BARRAGAN MORA </t>
  </si>
  <si>
    <t>00000083</t>
  </si>
  <si>
    <t xml:space="preserve">PAGO DE PRIMA VACACIONAL </t>
  </si>
  <si>
    <t xml:space="preserve">PAGO DE CUOTAS IMSS DEL AYUNTAMIENTO </t>
  </si>
  <si>
    <t xml:space="preserve">PAGO QUINCENA JOSE LUIS SANDOVAL RODRIGUEZ </t>
  </si>
  <si>
    <t>00000061</t>
  </si>
  <si>
    <t xml:space="preserve">PAGO NOMINA PRIMERA DE FEBRERO ADMON </t>
  </si>
  <si>
    <t>00000060</t>
  </si>
  <si>
    <t xml:space="preserve">PAGO NOMINA JUBILADOS PROMERA DE FEBRERO </t>
  </si>
  <si>
    <t>00000059</t>
  </si>
  <si>
    <t>PAGO DE NOMINA OPERATIVO</t>
  </si>
  <si>
    <t>00000058</t>
  </si>
  <si>
    <t xml:space="preserve">MANTENIMIENTO DE LA RED DE AGUA Y DRENAJE </t>
  </si>
  <si>
    <t>00000064</t>
  </si>
  <si>
    <t>00000063</t>
  </si>
  <si>
    <t>00000057</t>
  </si>
  <si>
    <t xml:space="preserve">PAGO MES DE DICIEMBRE AÑO 2020 GASOLINERA SAN JUAN </t>
  </si>
  <si>
    <t>TRASPASO ENTRE CUENTAS</t>
  </si>
  <si>
    <t>00000050</t>
  </si>
  <si>
    <t xml:space="preserve">PAGO DE COMISION BANCARIA </t>
  </si>
  <si>
    <t xml:space="preserve">PAGO DE SILLA PARA EL SAPAD LOS REYES </t>
  </si>
  <si>
    <t>00000033</t>
  </si>
  <si>
    <t xml:space="preserve">PAGO DE AGUA POTABLE </t>
  </si>
  <si>
    <t>00000020</t>
  </si>
  <si>
    <t>SALDO SEGÚN LIBROS AL 31 DE MARZO 2021</t>
  </si>
  <si>
    <r>
      <t xml:space="preserve">Saldo final: </t>
    </r>
    <r>
      <rPr>
        <b/>
        <sz val="10"/>
        <color indexed="8"/>
        <rFont val="Arial"/>
        <charset val="1"/>
      </rPr>
      <t>$262,124.26</t>
    </r>
  </si>
  <si>
    <r>
      <t xml:space="preserve">Abonos: </t>
    </r>
    <r>
      <rPr>
        <b/>
        <sz val="10"/>
        <color indexed="8"/>
        <rFont val="Arial"/>
        <charset val="1"/>
      </rPr>
      <t>$255,213.45</t>
    </r>
  </si>
  <si>
    <r>
      <t xml:space="preserve">Cargos: </t>
    </r>
    <r>
      <rPr>
        <b/>
        <sz val="10"/>
        <color indexed="8"/>
        <rFont val="Arial"/>
        <charset val="1"/>
      </rPr>
      <t>$524,510.46</t>
    </r>
  </si>
  <si>
    <r>
      <t xml:space="preserve">Saldo inicial: </t>
    </r>
    <r>
      <rPr>
        <b/>
        <sz val="10"/>
        <color indexed="8"/>
        <rFont val="Arial"/>
        <charset val="1"/>
      </rPr>
      <t>-$7,172.75</t>
    </r>
  </si>
  <si>
    <t xml:space="preserve">PAGO NOMINA JUBILADOS 2DA DE MARZO </t>
  </si>
  <si>
    <t>00000010</t>
  </si>
  <si>
    <t xml:space="preserve">PAGO AGUA POTABLE </t>
  </si>
  <si>
    <t xml:space="preserve">DEVOLUCION POR PARTICIONES DE ISR </t>
  </si>
  <si>
    <t xml:space="preserve">PAGO DE NOMINA Y PRIMA VACACIONAL DE JOSE MARIA MENDEZ CONTRERAS </t>
  </si>
  <si>
    <t>00000009</t>
  </si>
  <si>
    <t xml:space="preserve">PAGO DEL 3 SOBRE NOMINA </t>
  </si>
  <si>
    <t xml:space="preserve">COMISION BANCARIA </t>
  </si>
  <si>
    <t>00000071</t>
  </si>
  <si>
    <t>C. MARTIN PULIDO SALGADO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</si>
</sst>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_-* #,##0.00\ _p_t_a_-;\-* #,##0.00\ _p_t_a_-;_-* &quot;-&quot;\ _p_t_a_-;_-@_-"/>
    <numFmt numFmtId="165" formatCode="_-* #,##0.00\ _p_t_a_-;\-* #,##0.00\ _p_t_a_-;_-* &quot;-&quot;??\ _p_t_a_-;_-@_-"/>
    <numFmt numFmtId="166" formatCode="[$-1080A]&quot;$&quot;#,###,###,###,###,##0.00"/>
    <numFmt numFmtId="167" formatCode="[$-1080A]#,###,###,###,###,##0.00"/>
    <numFmt numFmtId="168" formatCode="[$-1080A]dd/mm/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BernhardMod BT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color indexed="8"/>
      <name val="Arial"/>
      <charset val="1"/>
    </font>
    <font>
      <sz val="7.5"/>
      <color indexed="8"/>
      <name val="Arial"/>
      <charset val="1"/>
    </font>
    <font>
      <b/>
      <sz val="8"/>
      <color indexed="8"/>
      <name val="Arial"/>
      <charset val="1"/>
    </font>
    <font>
      <sz val="10"/>
      <color indexed="8"/>
      <name val="Arial"/>
      <charset val="1"/>
    </font>
    <font>
      <b/>
      <sz val="11.95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</cellStyleXfs>
  <cellXfs count="62">
    <xf numFmtId="0" fontId="0" fillId="0" borderId="0" xfId="0"/>
    <xf numFmtId="0" fontId="4" fillId="0" borderId="0" xfId="0" applyFont="1"/>
    <xf numFmtId="43" fontId="3" fillId="0" borderId="0" xfId="0" applyNumberFormat="1" applyFont="1"/>
    <xf numFmtId="0" fontId="5" fillId="0" borderId="0" xfId="0" applyFont="1"/>
    <xf numFmtId="0" fontId="3" fillId="0" borderId="0" xfId="0" applyFont="1"/>
    <xf numFmtId="0" fontId="6" fillId="0" borderId="0" xfId="0" applyFont="1"/>
    <xf numFmtId="43" fontId="4" fillId="0" borderId="0" xfId="1" applyFont="1" applyFill="1"/>
    <xf numFmtId="43" fontId="4" fillId="0" borderId="0" xfId="1" applyFont="1"/>
    <xf numFmtId="0" fontId="5" fillId="0" borderId="0" xfId="0" applyFont="1" applyFill="1"/>
    <xf numFmtId="0" fontId="4" fillId="0" borderId="0" xfId="0" applyFont="1" applyFill="1"/>
    <xf numFmtId="43" fontId="8" fillId="0" borderId="0" xfId="1" applyFont="1"/>
    <xf numFmtId="14" fontId="7" fillId="0" borderId="0" xfId="0" applyNumberFormat="1" applyFont="1"/>
    <xf numFmtId="0" fontId="7" fillId="0" borderId="0" xfId="0" applyFont="1"/>
    <xf numFmtId="0" fontId="10" fillId="0" borderId="0" xfId="0" applyFont="1"/>
    <xf numFmtId="14" fontId="5" fillId="0" borderId="0" xfId="0" applyNumberFormat="1" applyFont="1"/>
    <xf numFmtId="164" fontId="4" fillId="0" borderId="0" xfId="2" applyNumberFormat="1" applyFont="1"/>
    <xf numFmtId="43" fontId="4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3" fontId="0" fillId="0" borderId="0" xfId="1" applyFont="1"/>
    <xf numFmtId="14" fontId="6" fillId="0" borderId="0" xfId="0" applyNumberFormat="1" applyFont="1" applyAlignment="1">
      <alignment horizontal="right"/>
    </xf>
    <xf numFmtId="14" fontId="6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right"/>
    </xf>
    <xf numFmtId="165" fontId="3" fillId="0" borderId="0" xfId="1" applyNumberFormat="1" applyFont="1"/>
    <xf numFmtId="165" fontId="4" fillId="0" borderId="0" xfId="1" applyNumberFormat="1" applyFont="1"/>
    <xf numFmtId="165" fontId="4" fillId="0" borderId="0" xfId="0" applyNumberFormat="1" applyFont="1"/>
    <xf numFmtId="43" fontId="0" fillId="0" borderId="0" xfId="0" applyNumberFormat="1"/>
    <xf numFmtId="43" fontId="3" fillId="0" borderId="0" xfId="1" applyFont="1"/>
    <xf numFmtId="43" fontId="9" fillId="0" borderId="0" xfId="1" applyFont="1"/>
    <xf numFmtId="43" fontId="7" fillId="0" borderId="0" xfId="1" applyFont="1"/>
    <xf numFmtId="14" fontId="12" fillId="0" borderId="0" xfId="0" applyNumberFormat="1" applyFont="1"/>
    <xf numFmtId="8" fontId="0" fillId="0" borderId="0" xfId="0" applyNumberFormat="1"/>
    <xf numFmtId="165" fontId="0" fillId="0" borderId="0" xfId="0" applyNumberFormat="1"/>
    <xf numFmtId="0" fontId="13" fillId="0" borderId="0" xfId="3"/>
    <xf numFmtId="166" fontId="15" fillId="0" borderId="5" xfId="3" applyNumberFormat="1" applyFont="1" applyBorder="1" applyAlignment="1" applyProtection="1">
      <alignment vertical="center" wrapText="1" readingOrder="1"/>
      <protection locked="0"/>
    </xf>
    <xf numFmtId="0" fontId="15" fillId="0" borderId="5" xfId="3" applyFont="1" applyBorder="1" applyAlignment="1" applyProtection="1">
      <alignment vertical="center" wrapText="1" readingOrder="1"/>
      <protection locked="0"/>
    </xf>
    <xf numFmtId="0" fontId="15" fillId="0" borderId="6" xfId="3" applyFont="1" applyBorder="1" applyAlignment="1" applyProtection="1">
      <alignment vertical="center" wrapText="1" readingOrder="1"/>
      <protection locked="0"/>
    </xf>
    <xf numFmtId="0" fontId="16" fillId="2" borderId="7" xfId="3" applyFont="1" applyFill="1" applyBorder="1" applyAlignment="1" applyProtection="1">
      <alignment vertical="center" wrapText="1" readingOrder="1"/>
      <protection locked="0"/>
    </xf>
    <xf numFmtId="0" fontId="16" fillId="2" borderId="6" xfId="3" applyFont="1" applyFill="1" applyBorder="1" applyAlignment="1" applyProtection="1">
      <alignment vertical="center" wrapText="1" readingOrder="1"/>
      <protection locked="0"/>
    </xf>
    <xf numFmtId="0" fontId="13" fillId="0" borderId="8" xfId="3" applyBorder="1" applyAlignment="1" applyProtection="1">
      <alignment vertical="top" wrapText="1"/>
      <protection locked="0"/>
    </xf>
    <xf numFmtId="168" fontId="15" fillId="0" borderId="5" xfId="3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3"/>
    <xf numFmtId="0" fontId="18" fillId="2" borderId="0" xfId="3" applyFont="1" applyFill="1" applyAlignment="1" applyProtection="1">
      <alignment horizontal="center" vertical="top" wrapText="1" readingOrder="1"/>
      <protection locked="0"/>
    </xf>
    <xf numFmtId="0" fontId="17" fillId="0" borderId="0" xfId="3" applyFont="1" applyAlignment="1" applyProtection="1">
      <alignment horizontal="center" vertical="top" wrapText="1" readingOrder="1"/>
      <protection locked="0"/>
    </xf>
    <xf numFmtId="0" fontId="16" fillId="2" borderId="6" xfId="3" applyFont="1" applyFill="1" applyBorder="1" applyAlignment="1" applyProtection="1">
      <alignment vertical="center" wrapText="1" readingOrder="1"/>
      <protection locked="0"/>
    </xf>
    <xf numFmtId="0" fontId="13" fillId="0" borderId="2" xfId="3" applyBorder="1" applyAlignment="1" applyProtection="1">
      <alignment vertical="top" wrapText="1"/>
      <protection locked="0"/>
    </xf>
    <xf numFmtId="0" fontId="13" fillId="0" borderId="4" xfId="3" applyBorder="1" applyAlignment="1" applyProtection="1">
      <alignment vertical="top" wrapText="1"/>
      <protection locked="0"/>
    </xf>
    <xf numFmtId="0" fontId="16" fillId="2" borderId="7" xfId="3" applyFont="1" applyFill="1" applyBorder="1" applyAlignment="1" applyProtection="1">
      <alignment vertical="center" wrapText="1" readingOrder="1"/>
      <protection locked="0"/>
    </xf>
    <xf numFmtId="0" fontId="13" fillId="0" borderId="1" xfId="3" applyBorder="1" applyAlignment="1" applyProtection="1">
      <alignment vertical="top" wrapText="1"/>
      <protection locked="0"/>
    </xf>
    <xf numFmtId="0" fontId="14" fillId="0" borderId="0" xfId="3" applyFont="1" applyAlignment="1" applyProtection="1">
      <alignment horizontal="right" vertical="top" wrapText="1" readingOrder="1"/>
      <protection locked="0"/>
    </xf>
    <xf numFmtId="0" fontId="16" fillId="2" borderId="3" xfId="3" applyFont="1" applyFill="1" applyBorder="1" applyAlignment="1" applyProtection="1">
      <alignment vertical="center" wrapText="1" readingOrder="1"/>
      <protection locked="0"/>
    </xf>
    <xf numFmtId="0" fontId="15" fillId="0" borderId="6" xfId="3" applyFont="1" applyBorder="1" applyAlignment="1" applyProtection="1">
      <alignment vertical="center" wrapText="1" readingOrder="1"/>
      <protection locked="0"/>
    </xf>
    <xf numFmtId="0" fontId="15" fillId="0" borderId="5" xfId="3" applyFont="1" applyBorder="1" applyAlignment="1" applyProtection="1">
      <alignment vertical="center" wrapText="1" readingOrder="1"/>
      <protection locked="0"/>
    </xf>
    <xf numFmtId="166" fontId="15" fillId="0" borderId="5" xfId="3" applyNumberFormat="1" applyFont="1" applyBorder="1" applyAlignment="1" applyProtection="1">
      <alignment vertical="center" wrapText="1" readingOrder="1"/>
      <protection locked="0"/>
    </xf>
    <xf numFmtId="166" fontId="15" fillId="0" borderId="3" xfId="3" applyNumberFormat="1" applyFont="1" applyBorder="1" applyAlignment="1" applyProtection="1">
      <alignment vertical="center" wrapText="1" readingOrder="1"/>
      <protection locked="0"/>
    </xf>
    <xf numFmtId="167" fontId="15" fillId="0" borderId="5" xfId="3" applyNumberFormat="1" applyFont="1" applyBorder="1" applyAlignment="1" applyProtection="1">
      <alignment vertical="center" wrapText="1" readingOrder="1"/>
      <protection locked="0"/>
    </xf>
    <xf numFmtId="0" fontId="15" fillId="0" borderId="3" xfId="3" applyFont="1" applyBorder="1" applyAlignment="1" applyProtection="1">
      <alignment vertical="center" wrapText="1" readingOrder="1"/>
      <protection locked="0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4f6a023a48f34538bd2cb92ad5d9fdc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1cce73d236034a5b9513e96641a93a7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427f7623eebd4bf49d100f2077528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e49f506c530e4375a81f1743e1e90c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5cbe55daf5274cdc80a9a69f650131b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3b2112941bba487fbbc7a347f540fa4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04914099500b487699f28ae627436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cdefce753efb4c05ac5d06a8bdebb70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19b60c5b834d4644995c891a49216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83d3ea39fb91471ebe5cb493511659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26d7588021754d218863dfc8653d6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115b68a51f374489a33f9089c80793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E95" sqref="E95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43" t="s">
        <v>0</v>
      </c>
      <c r="B1" s="43"/>
      <c r="C1" s="43"/>
      <c r="D1" s="43"/>
      <c r="E1" s="43"/>
      <c r="F1" s="43"/>
    </row>
    <row r="2" spans="1:6" ht="20.25">
      <c r="A2" s="43" t="s">
        <v>1</v>
      </c>
      <c r="B2" s="43"/>
      <c r="C2" s="43"/>
      <c r="D2" s="43"/>
      <c r="E2" s="43"/>
      <c r="F2" s="43"/>
    </row>
    <row r="4" spans="1:6" ht="15.75">
      <c r="A4" s="44" t="s">
        <v>36</v>
      </c>
      <c r="B4" s="44"/>
      <c r="C4" s="44"/>
      <c r="D4" s="44"/>
      <c r="E4" s="44"/>
      <c r="F4" s="4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513971.25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513971.25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37</v>
      </c>
      <c r="B48" s="23"/>
      <c r="C48" s="1"/>
      <c r="D48" s="7"/>
      <c r="E48" s="24"/>
      <c r="F48" s="25">
        <f>F16-F25+F19</f>
        <v>130919.44000000006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45" t="s">
        <v>9</v>
      </c>
      <c r="B51" s="45"/>
      <c r="C51" s="45"/>
      <c r="D51" s="45"/>
      <c r="E51" s="45"/>
      <c r="F51" s="45"/>
      <c r="G51"/>
    </row>
    <row r="54" spans="1:7" s="20" customFormat="1">
      <c r="A54" s="45" t="s">
        <v>10</v>
      </c>
      <c r="B54" s="45"/>
      <c r="C54" s="45"/>
      <c r="D54" s="45"/>
      <c r="E54" s="45"/>
      <c r="F54" s="45"/>
      <c r="G54"/>
    </row>
    <row r="57" spans="1:7" s="20" customFormat="1" ht="20.25">
      <c r="A57" s="43" t="s">
        <v>0</v>
      </c>
      <c r="B57" s="43"/>
      <c r="C57" s="43"/>
      <c r="D57" s="43"/>
      <c r="E57" s="43"/>
      <c r="F57" s="43"/>
      <c r="G57"/>
    </row>
    <row r="58" spans="1:7" s="20" customFormat="1" ht="20.25">
      <c r="A58" s="43" t="s">
        <v>1</v>
      </c>
      <c r="B58" s="43"/>
      <c r="C58" s="43"/>
      <c r="D58" s="43"/>
      <c r="E58" s="43"/>
      <c r="F58" s="43"/>
      <c r="G58"/>
    </row>
    <row r="61" spans="1:7" s="20" customFormat="1" ht="15.75">
      <c r="A61" s="44" t="str">
        <f>A4</f>
        <v>CONCILIACION BANCARIA AL 31 DE DICIEMBRE DEL 2020</v>
      </c>
      <c r="B61" s="44"/>
      <c r="C61" s="44"/>
      <c r="D61" s="44"/>
      <c r="E61" s="44"/>
      <c r="F61" s="4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856.07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856.07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DICIEMBRE DE 2020</v>
      </c>
      <c r="B88" s="1"/>
      <c r="C88" s="1"/>
      <c r="D88" s="7"/>
      <c r="E88" s="1"/>
      <c r="F88" s="27">
        <f>F78</f>
        <v>856.07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45" t="s">
        <v>9</v>
      </c>
      <c r="B94" s="45"/>
      <c r="C94" s="45"/>
      <c r="D94" s="45"/>
      <c r="E94" s="45"/>
      <c r="F94" s="45"/>
    </row>
    <row r="97" spans="1:6">
      <c r="A97" s="45" t="s">
        <v>10</v>
      </c>
      <c r="B97" s="45"/>
      <c r="C97" s="45"/>
      <c r="D97" s="45"/>
      <c r="E97" s="45"/>
      <c r="F97" s="4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6"/>
  <sheetViews>
    <sheetView showGridLines="0" workbookViewId="0">
      <pane ySplit="1" topLeftCell="A2" activePane="bottomLeft" state="frozenSplit"/>
      <selection pane="bottomLeft" activeCell="X25" sqref="X25:AD25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77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125</v>
      </c>
      <c r="E11" s="50"/>
      <c r="F11" s="51"/>
      <c r="G11" s="57" t="s">
        <v>124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-7172.75</v>
      </c>
      <c r="V11" s="58">
        <v>524510.46</v>
      </c>
      <c r="W11" s="50"/>
      <c r="X11" s="51"/>
      <c r="Y11" s="58">
        <v>255213.45</v>
      </c>
      <c r="Z11" s="50"/>
      <c r="AA11" s="51"/>
      <c r="AB11" s="59">
        <v>262124.26</v>
      </c>
      <c r="AC11" s="50"/>
      <c r="AD11" s="53"/>
    </row>
    <row r="12" spans="2:30" ht="11.45" customHeight="1">
      <c r="C12" s="38" t="s">
        <v>76</v>
      </c>
      <c r="D12" s="56"/>
      <c r="E12" s="50"/>
      <c r="F12" s="51"/>
      <c r="G12" s="57"/>
      <c r="H12" s="51"/>
      <c r="I12" s="42">
        <v>44259.5</v>
      </c>
      <c r="J12" s="37" t="s">
        <v>69</v>
      </c>
      <c r="K12" s="37" t="s">
        <v>174</v>
      </c>
      <c r="L12" s="57" t="s">
        <v>173</v>
      </c>
      <c r="M12" s="50"/>
      <c r="N12" s="51"/>
      <c r="O12" s="37" t="s">
        <v>66</v>
      </c>
      <c r="P12" s="37"/>
      <c r="Q12" s="57"/>
      <c r="R12" s="50"/>
      <c r="S12" s="51"/>
      <c r="T12" s="37"/>
      <c r="U12" s="37"/>
      <c r="V12" s="58">
        <v>0</v>
      </c>
      <c r="W12" s="50"/>
      <c r="X12" s="51"/>
      <c r="Y12" s="60">
        <v>295.8</v>
      </c>
      <c r="Z12" s="50"/>
      <c r="AA12" s="51"/>
      <c r="AB12" s="61"/>
      <c r="AC12" s="50"/>
      <c r="AD12" s="53"/>
    </row>
    <row r="13" spans="2:30" ht="11.45" customHeight="1">
      <c r="C13" s="38" t="s">
        <v>76</v>
      </c>
      <c r="D13" s="56"/>
      <c r="E13" s="50"/>
      <c r="F13" s="51"/>
      <c r="G13" s="57"/>
      <c r="H13" s="51"/>
      <c r="I13" s="42">
        <v>44265.5</v>
      </c>
      <c r="J13" s="37" t="s">
        <v>69</v>
      </c>
      <c r="K13" s="37" t="s">
        <v>113</v>
      </c>
      <c r="L13" s="57" t="s">
        <v>172</v>
      </c>
      <c r="M13" s="50"/>
      <c r="N13" s="51"/>
      <c r="O13" s="37" t="s">
        <v>66</v>
      </c>
      <c r="P13" s="37"/>
      <c r="Q13" s="57"/>
      <c r="R13" s="50"/>
      <c r="S13" s="51"/>
      <c r="T13" s="37"/>
      <c r="U13" s="37"/>
      <c r="V13" s="58">
        <v>0</v>
      </c>
      <c r="W13" s="50"/>
      <c r="X13" s="51"/>
      <c r="Y13" s="60">
        <v>22845</v>
      </c>
      <c r="Z13" s="50"/>
      <c r="AA13" s="51"/>
      <c r="AB13" s="61"/>
      <c r="AC13" s="50"/>
      <c r="AD13" s="53"/>
    </row>
    <row r="14" spans="2:30" ht="11.25" customHeight="1">
      <c r="C14" s="38" t="s">
        <v>76</v>
      </c>
      <c r="D14" s="56"/>
      <c r="E14" s="50"/>
      <c r="F14" s="51"/>
      <c r="G14" s="57"/>
      <c r="H14" s="51"/>
      <c r="I14" s="42">
        <v>44265.5</v>
      </c>
      <c r="J14" s="37" t="s">
        <v>69</v>
      </c>
      <c r="K14" s="37" t="s">
        <v>84</v>
      </c>
      <c r="L14" s="57" t="s">
        <v>172</v>
      </c>
      <c r="M14" s="50"/>
      <c r="N14" s="51"/>
      <c r="O14" s="37" t="s">
        <v>66</v>
      </c>
      <c r="P14" s="37"/>
      <c r="Q14" s="57"/>
      <c r="R14" s="50"/>
      <c r="S14" s="51"/>
      <c r="T14" s="37"/>
      <c r="U14" s="37"/>
      <c r="V14" s="58">
        <v>0</v>
      </c>
      <c r="W14" s="50"/>
      <c r="X14" s="51"/>
      <c r="Y14" s="60">
        <v>22362</v>
      </c>
      <c r="Z14" s="50"/>
      <c r="AA14" s="51"/>
      <c r="AB14" s="61"/>
      <c r="AC14" s="50"/>
      <c r="AD14" s="53"/>
    </row>
    <row r="15" spans="2:30" ht="11.45" customHeight="1">
      <c r="C15" s="38" t="s">
        <v>76</v>
      </c>
      <c r="D15" s="56"/>
      <c r="E15" s="50"/>
      <c r="F15" s="51"/>
      <c r="G15" s="57"/>
      <c r="H15" s="51"/>
      <c r="I15" s="42">
        <v>44265.5</v>
      </c>
      <c r="J15" s="37" t="s">
        <v>69</v>
      </c>
      <c r="K15" s="37" t="s">
        <v>70</v>
      </c>
      <c r="L15" s="57" t="s">
        <v>172</v>
      </c>
      <c r="M15" s="50"/>
      <c r="N15" s="51"/>
      <c r="O15" s="37" t="s">
        <v>66</v>
      </c>
      <c r="P15" s="37"/>
      <c r="Q15" s="57"/>
      <c r="R15" s="50"/>
      <c r="S15" s="51"/>
      <c r="T15" s="37"/>
      <c r="U15" s="37"/>
      <c r="V15" s="58">
        <v>0</v>
      </c>
      <c r="W15" s="50"/>
      <c r="X15" s="51"/>
      <c r="Y15" s="60">
        <v>21921</v>
      </c>
      <c r="Z15" s="50"/>
      <c r="AA15" s="51"/>
      <c r="AB15" s="61"/>
      <c r="AC15" s="50"/>
      <c r="AD15" s="53"/>
    </row>
    <row r="16" spans="2:30" ht="11.45" customHeight="1">
      <c r="C16" s="38" t="s">
        <v>76</v>
      </c>
      <c r="D16" s="56"/>
      <c r="E16" s="50"/>
      <c r="F16" s="51"/>
      <c r="G16" s="57"/>
      <c r="H16" s="51"/>
      <c r="I16" s="42">
        <v>44265.5</v>
      </c>
      <c r="J16" s="37" t="s">
        <v>69</v>
      </c>
      <c r="K16" s="37" t="s">
        <v>76</v>
      </c>
      <c r="L16" s="57" t="s">
        <v>172</v>
      </c>
      <c r="M16" s="50"/>
      <c r="N16" s="51"/>
      <c r="O16" s="37" t="s">
        <v>66</v>
      </c>
      <c r="P16" s="37"/>
      <c r="Q16" s="57"/>
      <c r="R16" s="50"/>
      <c r="S16" s="51"/>
      <c r="T16" s="37"/>
      <c r="U16" s="37"/>
      <c r="V16" s="58">
        <v>0</v>
      </c>
      <c r="W16" s="50"/>
      <c r="X16" s="51"/>
      <c r="Y16" s="60">
        <v>21399</v>
      </c>
      <c r="Z16" s="50"/>
      <c r="AA16" s="51"/>
      <c r="AB16" s="61"/>
      <c r="AC16" s="50"/>
      <c r="AD16" s="53"/>
    </row>
    <row r="17" spans="3:30" ht="11.45" customHeight="1">
      <c r="C17" s="38" t="s">
        <v>76</v>
      </c>
      <c r="D17" s="56"/>
      <c r="E17" s="50"/>
      <c r="F17" s="51"/>
      <c r="G17" s="57"/>
      <c r="H17" s="51"/>
      <c r="I17" s="42">
        <v>44265.5</v>
      </c>
      <c r="J17" s="37" t="s">
        <v>69</v>
      </c>
      <c r="K17" s="37" t="s">
        <v>112</v>
      </c>
      <c r="L17" s="57" t="s">
        <v>172</v>
      </c>
      <c r="M17" s="50"/>
      <c r="N17" s="51"/>
      <c r="O17" s="37" t="s">
        <v>66</v>
      </c>
      <c r="P17" s="37"/>
      <c r="Q17" s="57"/>
      <c r="R17" s="50"/>
      <c r="S17" s="51"/>
      <c r="T17" s="37"/>
      <c r="U17" s="37"/>
      <c r="V17" s="58">
        <v>0</v>
      </c>
      <c r="W17" s="50"/>
      <c r="X17" s="51"/>
      <c r="Y17" s="60">
        <v>20994</v>
      </c>
      <c r="Z17" s="50"/>
      <c r="AA17" s="51"/>
      <c r="AB17" s="61"/>
      <c r="AC17" s="50"/>
      <c r="AD17" s="53"/>
    </row>
    <row r="18" spans="3:30" ht="11.25" customHeight="1">
      <c r="C18" s="38" t="s">
        <v>76</v>
      </c>
      <c r="D18" s="56"/>
      <c r="E18" s="50"/>
      <c r="F18" s="51"/>
      <c r="G18" s="57"/>
      <c r="H18" s="51"/>
      <c r="I18" s="42">
        <v>44265.5</v>
      </c>
      <c r="J18" s="37" t="s">
        <v>69</v>
      </c>
      <c r="K18" s="37" t="s">
        <v>110</v>
      </c>
      <c r="L18" s="57" t="s">
        <v>172</v>
      </c>
      <c r="M18" s="50"/>
      <c r="N18" s="51"/>
      <c r="O18" s="37" t="s">
        <v>66</v>
      </c>
      <c r="P18" s="37"/>
      <c r="Q18" s="57"/>
      <c r="R18" s="50"/>
      <c r="S18" s="51"/>
      <c r="T18" s="37"/>
      <c r="U18" s="37"/>
      <c r="V18" s="58">
        <v>0</v>
      </c>
      <c r="W18" s="50"/>
      <c r="X18" s="51"/>
      <c r="Y18" s="60">
        <v>54370</v>
      </c>
      <c r="Z18" s="50"/>
      <c r="AA18" s="51"/>
      <c r="AB18" s="61"/>
      <c r="AC18" s="50"/>
      <c r="AD18" s="53"/>
    </row>
    <row r="19" spans="3:30" ht="11.45" customHeight="1">
      <c r="C19" s="38" t="s">
        <v>76</v>
      </c>
      <c r="D19" s="56"/>
      <c r="E19" s="50"/>
      <c r="F19" s="51"/>
      <c r="G19" s="57"/>
      <c r="H19" s="51"/>
      <c r="I19" s="42">
        <v>44265.5</v>
      </c>
      <c r="J19" s="37" t="s">
        <v>69</v>
      </c>
      <c r="K19" s="37" t="s">
        <v>108</v>
      </c>
      <c r="L19" s="57" t="s">
        <v>82</v>
      </c>
      <c r="M19" s="50"/>
      <c r="N19" s="51"/>
      <c r="O19" s="37" t="s">
        <v>66</v>
      </c>
      <c r="P19" s="37"/>
      <c r="Q19" s="57"/>
      <c r="R19" s="50"/>
      <c r="S19" s="51"/>
      <c r="T19" s="37"/>
      <c r="U19" s="37"/>
      <c r="V19" s="58">
        <v>0</v>
      </c>
      <c r="W19" s="50"/>
      <c r="X19" s="51"/>
      <c r="Y19" s="60">
        <v>40687.35</v>
      </c>
      <c r="Z19" s="50"/>
      <c r="AA19" s="51"/>
      <c r="AB19" s="61"/>
      <c r="AC19" s="50"/>
      <c r="AD19" s="53"/>
    </row>
    <row r="20" spans="3:30" ht="11.45" customHeight="1">
      <c r="C20" s="38" t="s">
        <v>76</v>
      </c>
      <c r="D20" s="56"/>
      <c r="E20" s="50"/>
      <c r="F20" s="51"/>
      <c r="G20" s="57"/>
      <c r="H20" s="51"/>
      <c r="I20" s="42">
        <v>44271.5</v>
      </c>
      <c r="J20" s="37" t="s">
        <v>69</v>
      </c>
      <c r="K20" s="37" t="s">
        <v>171</v>
      </c>
      <c r="L20" s="57" t="s">
        <v>170</v>
      </c>
      <c r="M20" s="50"/>
      <c r="N20" s="51"/>
      <c r="O20" s="37" t="s">
        <v>66</v>
      </c>
      <c r="P20" s="37"/>
      <c r="Q20" s="57"/>
      <c r="R20" s="50"/>
      <c r="S20" s="51"/>
      <c r="T20" s="37"/>
      <c r="U20" s="37"/>
      <c r="V20" s="58">
        <v>0</v>
      </c>
      <c r="W20" s="50"/>
      <c r="X20" s="51"/>
      <c r="Y20" s="60">
        <v>6872.2</v>
      </c>
      <c r="Z20" s="50"/>
      <c r="AA20" s="51"/>
      <c r="AB20" s="61"/>
      <c r="AC20" s="50"/>
      <c r="AD20" s="53"/>
    </row>
    <row r="21" spans="3:30" ht="11.45" customHeight="1">
      <c r="C21" s="38" t="s">
        <v>76</v>
      </c>
      <c r="D21" s="56"/>
      <c r="E21" s="50"/>
      <c r="F21" s="51"/>
      <c r="G21" s="57"/>
      <c r="H21" s="51"/>
      <c r="I21" s="42">
        <v>44271.5</v>
      </c>
      <c r="J21" s="37" t="s">
        <v>90</v>
      </c>
      <c r="K21" s="37" t="s">
        <v>104</v>
      </c>
      <c r="L21" s="57" t="s">
        <v>169</v>
      </c>
      <c r="M21" s="50"/>
      <c r="N21" s="51"/>
      <c r="O21" s="37" t="s">
        <v>66</v>
      </c>
      <c r="P21" s="37"/>
      <c r="Q21" s="57"/>
      <c r="R21" s="50"/>
      <c r="S21" s="51"/>
      <c r="T21" s="37"/>
      <c r="U21" s="37"/>
      <c r="V21" s="58">
        <v>523474</v>
      </c>
      <c r="W21" s="50"/>
      <c r="X21" s="51"/>
      <c r="Y21" s="60">
        <v>0</v>
      </c>
      <c r="Z21" s="50"/>
      <c r="AA21" s="51"/>
      <c r="AB21" s="61"/>
      <c r="AC21" s="50"/>
      <c r="AD21" s="53"/>
    </row>
    <row r="22" spans="3:30" ht="11.45" customHeight="1">
      <c r="C22" s="38" t="s">
        <v>76</v>
      </c>
      <c r="D22" s="56"/>
      <c r="E22" s="50"/>
      <c r="F22" s="51"/>
      <c r="G22" s="57"/>
      <c r="H22" s="51"/>
      <c r="I22" s="42">
        <v>44277.5</v>
      </c>
      <c r="J22" s="37" t="s">
        <v>90</v>
      </c>
      <c r="K22" s="37" t="s">
        <v>92</v>
      </c>
      <c r="L22" s="57" t="s">
        <v>168</v>
      </c>
      <c r="M22" s="50"/>
      <c r="N22" s="51"/>
      <c r="O22" s="37" t="s">
        <v>66</v>
      </c>
      <c r="P22" s="37"/>
      <c r="Q22" s="57"/>
      <c r="R22" s="50"/>
      <c r="S22" s="51"/>
      <c r="T22" s="37"/>
      <c r="U22" s="37"/>
      <c r="V22" s="58">
        <v>1036.46</v>
      </c>
      <c r="W22" s="50"/>
      <c r="X22" s="51"/>
      <c r="Y22" s="60">
        <v>0</v>
      </c>
      <c r="Z22" s="50"/>
      <c r="AA22" s="51"/>
      <c r="AB22" s="61"/>
      <c r="AC22" s="50"/>
      <c r="AD22" s="53"/>
    </row>
    <row r="23" spans="3:30" ht="11.25" customHeight="1">
      <c r="C23" s="38" t="s">
        <v>76</v>
      </c>
      <c r="D23" s="56"/>
      <c r="E23" s="50"/>
      <c r="F23" s="51"/>
      <c r="G23" s="57"/>
      <c r="H23" s="51"/>
      <c r="I23" s="42">
        <v>44286.5</v>
      </c>
      <c r="J23" s="37" t="s">
        <v>69</v>
      </c>
      <c r="K23" s="37" t="s">
        <v>167</v>
      </c>
      <c r="L23" s="57" t="s">
        <v>166</v>
      </c>
      <c r="M23" s="50"/>
      <c r="N23" s="51"/>
      <c r="O23" s="37" t="s">
        <v>66</v>
      </c>
      <c r="P23" s="37"/>
      <c r="Q23" s="57"/>
      <c r="R23" s="50"/>
      <c r="S23" s="51"/>
      <c r="T23" s="37"/>
      <c r="U23" s="37"/>
      <c r="V23" s="58">
        <v>0</v>
      </c>
      <c r="W23" s="50"/>
      <c r="X23" s="51"/>
      <c r="Y23" s="60">
        <v>43467.1</v>
      </c>
      <c r="Z23" s="50"/>
      <c r="AA23" s="51"/>
      <c r="AB23" s="61"/>
      <c r="AC23" s="50"/>
      <c r="AD23" s="53"/>
    </row>
    <row r="24" spans="3:30" ht="1.5" customHeight="1"/>
    <row r="25" spans="3:30" ht="17.100000000000001" customHeight="1">
      <c r="H25" s="54" t="s">
        <v>165</v>
      </c>
      <c r="I25" s="46"/>
      <c r="J25" s="46"/>
      <c r="K25" s="46"/>
      <c r="L25" s="46"/>
      <c r="N25" s="54" t="s">
        <v>164</v>
      </c>
      <c r="O25" s="46"/>
      <c r="P25" s="46"/>
      <c r="Q25" s="46"/>
      <c r="S25" s="54" t="s">
        <v>163</v>
      </c>
      <c r="T25" s="46"/>
      <c r="U25" s="46"/>
      <c r="V25" s="46"/>
      <c r="X25" s="54" t="s">
        <v>162</v>
      </c>
      <c r="Y25" s="46"/>
      <c r="Z25" s="46"/>
      <c r="AA25" s="46"/>
      <c r="AB25" s="46"/>
      <c r="AC25" s="46"/>
      <c r="AD25" s="46"/>
    </row>
    <row r="26" spans="3:30" ht="3" customHeight="1"/>
  </sheetData>
  <mergeCells count="104">
    <mergeCell ref="Y23:AA23"/>
    <mergeCell ref="AB23:AD23"/>
    <mergeCell ref="D22:F22"/>
    <mergeCell ref="G22:H22"/>
    <mergeCell ref="L22:N22"/>
    <mergeCell ref="Q22:S22"/>
    <mergeCell ref="V22:X22"/>
    <mergeCell ref="Y22:AA22"/>
    <mergeCell ref="H25:L25"/>
    <mergeCell ref="N25:Q25"/>
    <mergeCell ref="S25:V25"/>
    <mergeCell ref="X25:AD25"/>
    <mergeCell ref="AB22:AD22"/>
    <mergeCell ref="D23:F23"/>
    <mergeCell ref="G23:H23"/>
    <mergeCell ref="L23:N23"/>
    <mergeCell ref="Q23:S23"/>
    <mergeCell ref="V23:X23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F49" sqref="F49:F50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43" t="s">
        <v>0</v>
      </c>
      <c r="B1" s="43"/>
      <c r="C1" s="43"/>
      <c r="D1" s="43"/>
      <c r="E1" s="43"/>
      <c r="F1" s="43"/>
    </row>
    <row r="2" spans="1:6" ht="20.25">
      <c r="A2" s="43" t="s">
        <v>1</v>
      </c>
      <c r="B2" s="43"/>
      <c r="C2" s="43"/>
      <c r="D2" s="43"/>
      <c r="E2" s="43"/>
      <c r="F2" s="43"/>
    </row>
    <row r="4" spans="1:6" ht="15.75">
      <c r="A4" s="44" t="s">
        <v>38</v>
      </c>
      <c r="B4" s="44"/>
      <c r="C4" s="44"/>
      <c r="D4" s="44"/>
      <c r="E4" s="44"/>
      <c r="F4" s="4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74115.679999999993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74115.679999999993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126</v>
      </c>
      <c r="B48" s="23"/>
      <c r="C48" s="1"/>
      <c r="D48" s="7"/>
      <c r="E48" s="24"/>
      <c r="F48" s="25">
        <f>F16-F25+F19</f>
        <v>-308936.12999999995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45" t="s">
        <v>9</v>
      </c>
      <c r="B51" s="45"/>
      <c r="C51" s="45"/>
      <c r="D51" s="45"/>
      <c r="E51" s="45"/>
      <c r="F51" s="45"/>
      <c r="G51"/>
    </row>
    <row r="54" spans="1:7" s="20" customFormat="1">
      <c r="A54" s="45" t="s">
        <v>10</v>
      </c>
      <c r="B54" s="45"/>
      <c r="C54" s="45"/>
      <c r="D54" s="45"/>
      <c r="E54" s="45"/>
      <c r="F54" s="45"/>
      <c r="G54"/>
    </row>
    <row r="57" spans="1:7" s="20" customFormat="1" ht="20.25">
      <c r="A57" s="43" t="s">
        <v>0</v>
      </c>
      <c r="B57" s="43"/>
      <c r="C57" s="43"/>
      <c r="D57" s="43"/>
      <c r="E57" s="43"/>
      <c r="F57" s="43"/>
      <c r="G57"/>
    </row>
    <row r="58" spans="1:7" s="20" customFormat="1" ht="20.25">
      <c r="A58" s="43" t="s">
        <v>1</v>
      </c>
      <c r="B58" s="43"/>
      <c r="C58" s="43"/>
      <c r="D58" s="43"/>
      <c r="E58" s="43"/>
      <c r="F58" s="43"/>
      <c r="G58"/>
    </row>
    <row r="61" spans="1:7" s="20" customFormat="1" ht="15.75">
      <c r="A61" s="44" t="str">
        <f>A4</f>
        <v>CONCILIACION BANCARIA AL 31 DE ENERO DEL 2021</v>
      </c>
      <c r="B61" s="44"/>
      <c r="C61" s="44"/>
      <c r="D61" s="44"/>
      <c r="E61" s="44"/>
      <c r="F61" s="4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856.07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856.07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ENERO DE 2021</v>
      </c>
      <c r="B88" s="1"/>
      <c r="C88" s="1"/>
      <c r="D88" s="7"/>
      <c r="E88" s="1"/>
      <c r="F88" s="27">
        <f>F78</f>
        <v>856.07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45" t="s">
        <v>9</v>
      </c>
      <c r="B94" s="45"/>
      <c r="C94" s="45"/>
      <c r="D94" s="45"/>
      <c r="E94" s="45"/>
      <c r="F94" s="45"/>
    </row>
    <row r="97" spans="1:6">
      <c r="A97" s="45" t="s">
        <v>10</v>
      </c>
      <c r="B97" s="45"/>
      <c r="C97" s="45"/>
      <c r="D97" s="45"/>
      <c r="E97" s="45"/>
      <c r="F97" s="4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61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44</v>
      </c>
      <c r="E11" s="50"/>
      <c r="F11" s="51"/>
      <c r="G11" s="57" t="s">
        <v>43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856.07</v>
      </c>
      <c r="V11" s="58">
        <v>0</v>
      </c>
      <c r="W11" s="50"/>
      <c r="X11" s="51"/>
      <c r="Y11" s="58">
        <v>0</v>
      </c>
      <c r="Z11" s="50"/>
      <c r="AA11" s="51"/>
      <c r="AB11" s="59">
        <v>856.07</v>
      </c>
      <c r="AC11" s="50"/>
      <c r="AD11" s="53"/>
    </row>
    <row r="12" spans="2:30" ht="1.5" customHeight="1"/>
    <row r="13" spans="2:30" ht="17.100000000000001" customHeight="1">
      <c r="H13" s="54" t="s">
        <v>42</v>
      </c>
      <c r="I13" s="46"/>
      <c r="J13" s="46"/>
      <c r="K13" s="46"/>
      <c r="L13" s="46"/>
      <c r="N13" s="54" t="s">
        <v>41</v>
      </c>
      <c r="O13" s="46"/>
      <c r="P13" s="46"/>
      <c r="Q13" s="46"/>
      <c r="S13" s="54" t="s">
        <v>40</v>
      </c>
      <c r="T13" s="46"/>
      <c r="U13" s="46"/>
      <c r="V13" s="46"/>
      <c r="X13" s="54" t="s">
        <v>39</v>
      </c>
      <c r="Y13" s="46"/>
      <c r="Z13" s="46"/>
      <c r="AA13" s="46"/>
      <c r="AB13" s="46"/>
      <c r="AC13" s="46"/>
      <c r="AD13" s="46"/>
    </row>
    <row r="14" spans="2:30" ht="3" customHeight="1"/>
  </sheetData>
  <mergeCells count="20">
    <mergeCell ref="D11:F11"/>
    <mergeCell ref="G11:S11"/>
    <mergeCell ref="V11:X11"/>
    <mergeCell ref="Y11:AA11"/>
    <mergeCell ref="AB11:AD11"/>
    <mergeCell ref="H13:L13"/>
    <mergeCell ref="N13:Q13"/>
    <mergeCell ref="S13:V13"/>
    <mergeCell ref="X13:AD13"/>
    <mergeCell ref="AB10:AD10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8"/>
  <sheetViews>
    <sheetView showGridLines="0" workbookViewId="0">
      <pane ySplit="1" topLeftCell="A17" activePane="bottomLeft" state="frozenSplit"/>
      <selection pane="bottomLeft" activeCell="X37" sqref="X37:AD37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9.28515625" style="35" customWidth="1"/>
    <col min="25" max="25" width="2" style="35" customWidth="1"/>
    <col min="26" max="26" width="2.7109375" style="35" customWidth="1"/>
    <col min="27" max="27" width="5.85546875" style="35" customWidth="1"/>
    <col min="28" max="28" width="9.85546875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61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125</v>
      </c>
      <c r="E11" s="50"/>
      <c r="F11" s="51"/>
      <c r="G11" s="57" t="s">
        <v>124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113168.14</v>
      </c>
      <c r="V11" s="58">
        <v>1360373.91</v>
      </c>
      <c r="W11" s="50"/>
      <c r="X11" s="51"/>
      <c r="Y11" s="58">
        <v>1800229.48</v>
      </c>
      <c r="Z11" s="50"/>
      <c r="AA11" s="51"/>
      <c r="AB11" s="59">
        <v>-326687.43</v>
      </c>
      <c r="AC11" s="50"/>
      <c r="AD11" s="53"/>
    </row>
    <row r="12" spans="2:30" ht="11.45" customHeight="1">
      <c r="C12" s="38" t="s">
        <v>84</v>
      </c>
      <c r="D12" s="56"/>
      <c r="E12" s="50"/>
      <c r="F12" s="51"/>
      <c r="G12" s="57"/>
      <c r="H12" s="51"/>
      <c r="I12" s="42">
        <v>44203.423483796294</v>
      </c>
      <c r="J12" s="37" t="s">
        <v>69</v>
      </c>
      <c r="K12" s="37" t="s">
        <v>123</v>
      </c>
      <c r="L12" s="57" t="s">
        <v>122</v>
      </c>
      <c r="M12" s="50"/>
      <c r="N12" s="51"/>
      <c r="O12" s="37" t="s">
        <v>66</v>
      </c>
      <c r="P12" s="37"/>
      <c r="Q12" s="57"/>
      <c r="R12" s="50"/>
      <c r="S12" s="51"/>
      <c r="T12" s="37"/>
      <c r="U12" s="37"/>
      <c r="V12" s="58">
        <v>0</v>
      </c>
      <c r="W12" s="50"/>
      <c r="X12" s="51"/>
      <c r="Y12" s="60">
        <v>9611.61</v>
      </c>
      <c r="Z12" s="50"/>
      <c r="AA12" s="51"/>
      <c r="AB12" s="61"/>
      <c r="AC12" s="50"/>
      <c r="AD12" s="53"/>
    </row>
    <row r="13" spans="2:30" ht="11.45" customHeight="1">
      <c r="C13" s="38" t="s">
        <v>84</v>
      </c>
      <c r="D13" s="56"/>
      <c r="E13" s="50"/>
      <c r="F13" s="51"/>
      <c r="G13" s="57"/>
      <c r="H13" s="51"/>
      <c r="I13" s="42">
        <v>44203.5</v>
      </c>
      <c r="J13" s="37" t="s">
        <v>69</v>
      </c>
      <c r="K13" s="37" t="s">
        <v>121</v>
      </c>
      <c r="L13" s="57" t="s">
        <v>120</v>
      </c>
      <c r="M13" s="50"/>
      <c r="N13" s="51"/>
      <c r="O13" s="37" t="s">
        <v>66</v>
      </c>
      <c r="P13" s="37"/>
      <c r="Q13" s="57"/>
      <c r="R13" s="50"/>
      <c r="S13" s="51"/>
      <c r="T13" s="37"/>
      <c r="U13" s="37"/>
      <c r="V13" s="58">
        <v>0</v>
      </c>
      <c r="W13" s="50"/>
      <c r="X13" s="51"/>
      <c r="Y13" s="60">
        <v>330.6</v>
      </c>
      <c r="Z13" s="50"/>
      <c r="AA13" s="51"/>
      <c r="AB13" s="61"/>
      <c r="AC13" s="50"/>
      <c r="AD13" s="53"/>
    </row>
    <row r="14" spans="2:30" ht="11.25" customHeight="1">
      <c r="C14" s="38" t="s">
        <v>84</v>
      </c>
      <c r="D14" s="56"/>
      <c r="E14" s="50"/>
      <c r="F14" s="51"/>
      <c r="G14" s="57"/>
      <c r="H14" s="51"/>
      <c r="I14" s="42">
        <v>44207.5</v>
      </c>
      <c r="J14" s="37" t="s">
        <v>69</v>
      </c>
      <c r="K14" s="37" t="s">
        <v>119</v>
      </c>
      <c r="L14" s="57" t="s">
        <v>118</v>
      </c>
      <c r="M14" s="50"/>
      <c r="N14" s="51"/>
      <c r="O14" s="37" t="s">
        <v>66</v>
      </c>
      <c r="P14" s="37"/>
      <c r="Q14" s="57"/>
      <c r="R14" s="50"/>
      <c r="S14" s="51"/>
      <c r="T14" s="37"/>
      <c r="U14" s="37"/>
      <c r="V14" s="58">
        <v>0</v>
      </c>
      <c r="W14" s="50"/>
      <c r="X14" s="51"/>
      <c r="Y14" s="60">
        <v>14812</v>
      </c>
      <c r="Z14" s="50"/>
      <c r="AA14" s="51"/>
      <c r="AB14" s="61"/>
      <c r="AC14" s="50"/>
      <c r="AD14" s="53"/>
    </row>
    <row r="15" spans="2:30" ht="11.45" customHeight="1">
      <c r="C15" s="38" t="s">
        <v>84</v>
      </c>
      <c r="D15" s="56"/>
      <c r="E15" s="50"/>
      <c r="F15" s="51"/>
      <c r="G15" s="57"/>
      <c r="H15" s="51"/>
      <c r="I15" s="42">
        <v>44207.5</v>
      </c>
      <c r="J15" s="37" t="s">
        <v>69</v>
      </c>
      <c r="K15" s="37" t="s">
        <v>117</v>
      </c>
      <c r="L15" s="57" t="s">
        <v>116</v>
      </c>
      <c r="M15" s="50"/>
      <c r="N15" s="51"/>
      <c r="O15" s="37" t="s">
        <v>66</v>
      </c>
      <c r="P15" s="37"/>
      <c r="Q15" s="57"/>
      <c r="R15" s="50"/>
      <c r="S15" s="51"/>
      <c r="T15" s="37"/>
      <c r="U15" s="37"/>
      <c r="V15" s="58">
        <v>0</v>
      </c>
      <c r="W15" s="50"/>
      <c r="X15" s="51"/>
      <c r="Y15" s="60">
        <v>5100.5200000000004</v>
      </c>
      <c r="Z15" s="50"/>
      <c r="AA15" s="51"/>
      <c r="AB15" s="61"/>
      <c r="AC15" s="50"/>
      <c r="AD15" s="53"/>
    </row>
    <row r="16" spans="2:30" ht="11.45" customHeight="1">
      <c r="C16" s="38" t="s">
        <v>84</v>
      </c>
      <c r="D16" s="56"/>
      <c r="E16" s="50"/>
      <c r="F16" s="51"/>
      <c r="G16" s="57"/>
      <c r="H16" s="51"/>
      <c r="I16" s="42">
        <v>44209.5</v>
      </c>
      <c r="J16" s="37" t="s">
        <v>90</v>
      </c>
      <c r="K16" s="37" t="s">
        <v>115</v>
      </c>
      <c r="L16" s="57" t="s">
        <v>114</v>
      </c>
      <c r="M16" s="50"/>
      <c r="N16" s="51"/>
      <c r="O16" s="37" t="s">
        <v>66</v>
      </c>
      <c r="P16" s="37"/>
      <c r="Q16" s="57"/>
      <c r="R16" s="50"/>
      <c r="S16" s="51"/>
      <c r="T16" s="37"/>
      <c r="U16" s="37"/>
      <c r="V16" s="58">
        <v>1934.75</v>
      </c>
      <c r="W16" s="50"/>
      <c r="X16" s="51"/>
      <c r="Y16" s="60">
        <v>0</v>
      </c>
      <c r="Z16" s="50"/>
      <c r="AA16" s="51"/>
      <c r="AB16" s="61"/>
      <c r="AC16" s="50"/>
      <c r="AD16" s="53"/>
    </row>
    <row r="17" spans="3:30" ht="11.45" customHeight="1">
      <c r="C17" s="38" t="s">
        <v>84</v>
      </c>
      <c r="D17" s="56"/>
      <c r="E17" s="50"/>
      <c r="F17" s="51"/>
      <c r="G17" s="57"/>
      <c r="H17" s="51"/>
      <c r="I17" s="42">
        <v>44210.5</v>
      </c>
      <c r="J17" s="37" t="s">
        <v>69</v>
      </c>
      <c r="K17" s="37" t="s">
        <v>113</v>
      </c>
      <c r="L17" s="57" t="s">
        <v>99</v>
      </c>
      <c r="M17" s="50"/>
      <c r="N17" s="51"/>
      <c r="O17" s="37" t="s">
        <v>66</v>
      </c>
      <c r="P17" s="37"/>
      <c r="Q17" s="57"/>
      <c r="R17" s="50"/>
      <c r="S17" s="51"/>
      <c r="T17" s="37"/>
      <c r="U17" s="37"/>
      <c r="V17" s="58">
        <v>700000</v>
      </c>
      <c r="W17" s="50"/>
      <c r="X17" s="51"/>
      <c r="Y17" s="60">
        <v>0</v>
      </c>
      <c r="Z17" s="50"/>
      <c r="AA17" s="51"/>
      <c r="AB17" s="61"/>
      <c r="AC17" s="50"/>
      <c r="AD17" s="53"/>
    </row>
    <row r="18" spans="3:30" ht="11.25" customHeight="1">
      <c r="C18" s="38" t="s">
        <v>84</v>
      </c>
      <c r="D18" s="56"/>
      <c r="E18" s="50"/>
      <c r="F18" s="51"/>
      <c r="G18" s="57"/>
      <c r="H18" s="51"/>
      <c r="I18" s="42">
        <v>44211.5</v>
      </c>
      <c r="J18" s="37" t="s">
        <v>69</v>
      </c>
      <c r="K18" s="37" t="s">
        <v>76</v>
      </c>
      <c r="L18" s="57" t="s">
        <v>99</v>
      </c>
      <c r="M18" s="50"/>
      <c r="N18" s="51"/>
      <c r="O18" s="37" t="s">
        <v>66</v>
      </c>
      <c r="P18" s="37"/>
      <c r="Q18" s="57"/>
      <c r="R18" s="50"/>
      <c r="S18" s="51"/>
      <c r="T18" s="37"/>
      <c r="U18" s="37"/>
      <c r="V18" s="58">
        <v>140000</v>
      </c>
      <c r="W18" s="50"/>
      <c r="X18" s="51"/>
      <c r="Y18" s="60">
        <v>0</v>
      </c>
      <c r="Z18" s="50"/>
      <c r="AA18" s="51"/>
      <c r="AB18" s="61"/>
      <c r="AC18" s="50"/>
      <c r="AD18" s="53"/>
    </row>
    <row r="19" spans="3:30" ht="11.45" customHeight="1">
      <c r="C19" s="38" t="s">
        <v>84</v>
      </c>
      <c r="D19" s="56"/>
      <c r="E19" s="50"/>
      <c r="F19" s="51"/>
      <c r="G19" s="57"/>
      <c r="H19" s="51"/>
      <c r="I19" s="42">
        <v>44211.5</v>
      </c>
      <c r="J19" s="37" t="s">
        <v>69</v>
      </c>
      <c r="K19" s="37" t="s">
        <v>112</v>
      </c>
      <c r="L19" s="57" t="s">
        <v>111</v>
      </c>
      <c r="M19" s="50"/>
      <c r="N19" s="51"/>
      <c r="O19" s="37" t="s">
        <v>66</v>
      </c>
      <c r="P19" s="37"/>
      <c r="Q19" s="57"/>
      <c r="R19" s="50"/>
      <c r="S19" s="51"/>
      <c r="T19" s="37"/>
      <c r="U19" s="37"/>
      <c r="V19" s="58">
        <v>0</v>
      </c>
      <c r="W19" s="50"/>
      <c r="X19" s="51"/>
      <c r="Y19" s="60">
        <v>3210</v>
      </c>
      <c r="Z19" s="50"/>
      <c r="AA19" s="51"/>
      <c r="AB19" s="61"/>
      <c r="AC19" s="50"/>
      <c r="AD19" s="53"/>
    </row>
    <row r="20" spans="3:30" ht="11.45" customHeight="1">
      <c r="C20" s="38" t="s">
        <v>84</v>
      </c>
      <c r="D20" s="56"/>
      <c r="E20" s="50"/>
      <c r="F20" s="51"/>
      <c r="G20" s="57"/>
      <c r="H20" s="51"/>
      <c r="I20" s="42">
        <v>44211.5</v>
      </c>
      <c r="J20" s="37" t="s">
        <v>69</v>
      </c>
      <c r="K20" s="37" t="s">
        <v>110</v>
      </c>
      <c r="L20" s="57" t="s">
        <v>109</v>
      </c>
      <c r="M20" s="50"/>
      <c r="N20" s="51"/>
      <c r="O20" s="37" t="s">
        <v>66</v>
      </c>
      <c r="P20" s="37"/>
      <c r="Q20" s="57"/>
      <c r="R20" s="50"/>
      <c r="S20" s="51"/>
      <c r="T20" s="37"/>
      <c r="U20" s="37"/>
      <c r="V20" s="58">
        <v>0</v>
      </c>
      <c r="W20" s="50"/>
      <c r="X20" s="51"/>
      <c r="Y20" s="60">
        <v>122251.83</v>
      </c>
      <c r="Z20" s="50"/>
      <c r="AA20" s="51"/>
      <c r="AB20" s="61"/>
      <c r="AC20" s="50"/>
      <c r="AD20" s="53"/>
    </row>
    <row r="21" spans="3:30" ht="11.45" customHeight="1">
      <c r="C21" s="38" t="s">
        <v>84</v>
      </c>
      <c r="D21" s="56"/>
      <c r="E21" s="50"/>
      <c r="F21" s="51"/>
      <c r="G21" s="57"/>
      <c r="H21" s="51"/>
      <c r="I21" s="42">
        <v>44211.5</v>
      </c>
      <c r="J21" s="37" t="s">
        <v>69</v>
      </c>
      <c r="K21" s="37" t="s">
        <v>108</v>
      </c>
      <c r="L21" s="57" t="s">
        <v>107</v>
      </c>
      <c r="M21" s="50"/>
      <c r="N21" s="51"/>
      <c r="O21" s="37" t="s">
        <v>66</v>
      </c>
      <c r="P21" s="37"/>
      <c r="Q21" s="57"/>
      <c r="R21" s="50"/>
      <c r="S21" s="51"/>
      <c r="T21" s="37"/>
      <c r="U21" s="37"/>
      <c r="V21" s="58">
        <v>0</v>
      </c>
      <c r="W21" s="50"/>
      <c r="X21" s="51"/>
      <c r="Y21" s="60">
        <v>739977.44</v>
      </c>
      <c r="Z21" s="50"/>
      <c r="AA21" s="51"/>
      <c r="AB21" s="61"/>
      <c r="AC21" s="50"/>
      <c r="AD21" s="53"/>
    </row>
    <row r="22" spans="3:30" ht="11.45" customHeight="1">
      <c r="C22" s="38" t="s">
        <v>84</v>
      </c>
      <c r="D22" s="56"/>
      <c r="E22" s="50"/>
      <c r="F22" s="51"/>
      <c r="G22" s="57"/>
      <c r="H22" s="51"/>
      <c r="I22" s="42">
        <v>44211.5</v>
      </c>
      <c r="J22" s="37" t="s">
        <v>69</v>
      </c>
      <c r="K22" s="37" t="s">
        <v>106</v>
      </c>
      <c r="L22" s="57" t="s">
        <v>105</v>
      </c>
      <c r="M22" s="50"/>
      <c r="N22" s="51"/>
      <c r="O22" s="37" t="s">
        <v>66</v>
      </c>
      <c r="P22" s="37"/>
      <c r="Q22" s="57"/>
      <c r="R22" s="50"/>
      <c r="S22" s="51"/>
      <c r="T22" s="37"/>
      <c r="U22" s="37"/>
      <c r="V22" s="58">
        <v>0</v>
      </c>
      <c r="W22" s="50"/>
      <c r="X22" s="51"/>
      <c r="Y22" s="60">
        <v>438835.34</v>
      </c>
      <c r="Z22" s="50"/>
      <c r="AA22" s="51"/>
      <c r="AB22" s="61"/>
      <c r="AC22" s="50"/>
      <c r="AD22" s="53"/>
    </row>
    <row r="23" spans="3:30" ht="11.25" customHeight="1">
      <c r="C23" s="38" t="s">
        <v>84</v>
      </c>
      <c r="D23" s="56"/>
      <c r="E23" s="50"/>
      <c r="F23" s="51"/>
      <c r="G23" s="57"/>
      <c r="H23" s="51"/>
      <c r="I23" s="42">
        <v>44214.5</v>
      </c>
      <c r="J23" s="37" t="s">
        <v>90</v>
      </c>
      <c r="K23" s="37" t="s">
        <v>104</v>
      </c>
      <c r="L23" s="57" t="s">
        <v>103</v>
      </c>
      <c r="M23" s="50"/>
      <c r="N23" s="51"/>
      <c r="O23" s="37" t="s">
        <v>66</v>
      </c>
      <c r="P23" s="37"/>
      <c r="Q23" s="57"/>
      <c r="R23" s="50"/>
      <c r="S23" s="51"/>
      <c r="T23" s="37"/>
      <c r="U23" s="37"/>
      <c r="V23" s="58">
        <v>61551.64</v>
      </c>
      <c r="W23" s="50"/>
      <c r="X23" s="51"/>
      <c r="Y23" s="60">
        <v>0</v>
      </c>
      <c r="Z23" s="50"/>
      <c r="AA23" s="51"/>
      <c r="AB23" s="61"/>
      <c r="AC23" s="50"/>
      <c r="AD23" s="53"/>
    </row>
    <row r="24" spans="3:30" ht="11.45" customHeight="1">
      <c r="C24" s="38" t="s">
        <v>84</v>
      </c>
      <c r="D24" s="56"/>
      <c r="E24" s="50"/>
      <c r="F24" s="51"/>
      <c r="G24" s="57"/>
      <c r="H24" s="51"/>
      <c r="I24" s="42">
        <v>44217.5</v>
      </c>
      <c r="J24" s="37" t="s">
        <v>69</v>
      </c>
      <c r="K24" s="37" t="s">
        <v>102</v>
      </c>
      <c r="L24" s="57" t="s">
        <v>95</v>
      </c>
      <c r="M24" s="50"/>
      <c r="N24" s="51"/>
      <c r="O24" s="37" t="s">
        <v>66</v>
      </c>
      <c r="P24" s="37"/>
      <c r="Q24" s="57"/>
      <c r="R24" s="50"/>
      <c r="S24" s="51"/>
      <c r="T24" s="37"/>
      <c r="U24" s="37"/>
      <c r="V24" s="58">
        <v>0</v>
      </c>
      <c r="W24" s="50"/>
      <c r="X24" s="51"/>
      <c r="Y24" s="60">
        <v>7302.78</v>
      </c>
      <c r="Z24" s="50"/>
      <c r="AA24" s="51"/>
      <c r="AB24" s="61"/>
      <c r="AC24" s="50"/>
      <c r="AD24" s="53"/>
    </row>
    <row r="25" spans="3:30" ht="11.45" customHeight="1">
      <c r="C25" s="38" t="s">
        <v>84</v>
      </c>
      <c r="D25" s="56"/>
      <c r="E25" s="50"/>
      <c r="F25" s="51"/>
      <c r="G25" s="57"/>
      <c r="H25" s="51"/>
      <c r="I25" s="42">
        <v>44224.5</v>
      </c>
      <c r="J25" s="37" t="s">
        <v>69</v>
      </c>
      <c r="K25" s="37" t="s">
        <v>101</v>
      </c>
      <c r="L25" s="57" t="s">
        <v>99</v>
      </c>
      <c r="M25" s="50"/>
      <c r="N25" s="51"/>
      <c r="O25" s="37" t="s">
        <v>66</v>
      </c>
      <c r="P25" s="37"/>
      <c r="Q25" s="57"/>
      <c r="R25" s="50"/>
      <c r="S25" s="51"/>
      <c r="T25" s="37"/>
      <c r="U25" s="37"/>
      <c r="V25" s="58">
        <v>350000</v>
      </c>
      <c r="W25" s="50"/>
      <c r="X25" s="51"/>
      <c r="Y25" s="60">
        <v>0</v>
      </c>
      <c r="Z25" s="50"/>
      <c r="AA25" s="51"/>
      <c r="AB25" s="61"/>
      <c r="AC25" s="50"/>
      <c r="AD25" s="53"/>
    </row>
    <row r="26" spans="3:30" ht="11.45" customHeight="1">
      <c r="C26" s="38" t="s">
        <v>84</v>
      </c>
      <c r="D26" s="56"/>
      <c r="E26" s="50"/>
      <c r="F26" s="51"/>
      <c r="G26" s="57"/>
      <c r="H26" s="51"/>
      <c r="I26" s="42">
        <v>44224.5</v>
      </c>
      <c r="J26" s="37" t="s">
        <v>69</v>
      </c>
      <c r="K26" s="37" t="s">
        <v>100</v>
      </c>
      <c r="L26" s="57" t="s">
        <v>99</v>
      </c>
      <c r="M26" s="50"/>
      <c r="N26" s="51"/>
      <c r="O26" s="37" t="s">
        <v>66</v>
      </c>
      <c r="P26" s="37"/>
      <c r="Q26" s="57"/>
      <c r="R26" s="50"/>
      <c r="S26" s="51"/>
      <c r="T26" s="37"/>
      <c r="U26" s="37"/>
      <c r="V26" s="58">
        <v>50000</v>
      </c>
      <c r="W26" s="50"/>
      <c r="X26" s="51"/>
      <c r="Y26" s="60">
        <v>0</v>
      </c>
      <c r="Z26" s="50"/>
      <c r="AA26" s="51"/>
      <c r="AB26" s="61"/>
      <c r="AC26" s="50"/>
      <c r="AD26" s="53"/>
    </row>
    <row r="27" spans="3:30" ht="11.25" customHeight="1">
      <c r="C27" s="38" t="s">
        <v>84</v>
      </c>
      <c r="D27" s="56"/>
      <c r="E27" s="50"/>
      <c r="F27" s="51"/>
      <c r="G27" s="57"/>
      <c r="H27" s="51"/>
      <c r="I27" s="42">
        <v>44225.067824074074</v>
      </c>
      <c r="J27" s="37" t="s">
        <v>69</v>
      </c>
      <c r="K27" s="37" t="s">
        <v>98</v>
      </c>
      <c r="L27" s="57" t="s">
        <v>97</v>
      </c>
      <c r="M27" s="50"/>
      <c r="N27" s="51"/>
      <c r="O27" s="37" t="s">
        <v>66</v>
      </c>
      <c r="P27" s="37"/>
      <c r="Q27" s="57"/>
      <c r="R27" s="50"/>
      <c r="S27" s="51"/>
      <c r="T27" s="37"/>
      <c r="U27" s="37"/>
      <c r="V27" s="58">
        <v>0</v>
      </c>
      <c r="W27" s="50"/>
      <c r="X27" s="51"/>
      <c r="Y27" s="60">
        <v>2316</v>
      </c>
      <c r="Z27" s="50"/>
      <c r="AA27" s="51"/>
      <c r="AB27" s="61"/>
      <c r="AC27" s="50"/>
      <c r="AD27" s="53"/>
    </row>
    <row r="28" spans="3:30" ht="11.45" customHeight="1">
      <c r="C28" s="38" t="s">
        <v>84</v>
      </c>
      <c r="D28" s="56"/>
      <c r="E28" s="50"/>
      <c r="F28" s="51"/>
      <c r="G28" s="57"/>
      <c r="H28" s="51"/>
      <c r="I28" s="42">
        <v>44225.5</v>
      </c>
      <c r="J28" s="37" t="s">
        <v>69</v>
      </c>
      <c r="K28" s="37" t="s">
        <v>96</v>
      </c>
      <c r="L28" s="57" t="s">
        <v>95</v>
      </c>
      <c r="M28" s="50"/>
      <c r="N28" s="51"/>
      <c r="O28" s="37" t="s">
        <v>66</v>
      </c>
      <c r="P28" s="37"/>
      <c r="Q28" s="57"/>
      <c r="R28" s="50"/>
      <c r="S28" s="51"/>
      <c r="T28" s="37"/>
      <c r="U28" s="37"/>
      <c r="V28" s="58">
        <v>0</v>
      </c>
      <c r="W28" s="50"/>
      <c r="X28" s="51"/>
      <c r="Y28" s="60">
        <v>8660</v>
      </c>
      <c r="Z28" s="50"/>
      <c r="AA28" s="51"/>
      <c r="AB28" s="61"/>
      <c r="AC28" s="50"/>
      <c r="AD28" s="53"/>
    </row>
    <row r="29" spans="3:30" ht="11.45" customHeight="1">
      <c r="C29" s="38" t="s">
        <v>84</v>
      </c>
      <c r="D29" s="56"/>
      <c r="E29" s="50"/>
      <c r="F29" s="51"/>
      <c r="G29" s="57"/>
      <c r="H29" s="51"/>
      <c r="I29" s="42">
        <v>44225.5</v>
      </c>
      <c r="J29" s="37" t="s">
        <v>69</v>
      </c>
      <c r="K29" s="37" t="s">
        <v>94</v>
      </c>
      <c r="L29" s="57" t="s">
        <v>93</v>
      </c>
      <c r="M29" s="50"/>
      <c r="N29" s="51"/>
      <c r="O29" s="37" t="s">
        <v>66</v>
      </c>
      <c r="P29" s="37"/>
      <c r="Q29" s="57"/>
      <c r="R29" s="50"/>
      <c r="S29" s="51"/>
      <c r="T29" s="37"/>
      <c r="U29" s="37"/>
      <c r="V29" s="58">
        <v>0</v>
      </c>
      <c r="W29" s="50"/>
      <c r="X29" s="51"/>
      <c r="Y29" s="60">
        <v>3750</v>
      </c>
      <c r="Z29" s="50"/>
      <c r="AA29" s="51"/>
      <c r="AB29" s="61"/>
      <c r="AC29" s="50"/>
      <c r="AD29" s="53"/>
    </row>
    <row r="30" spans="3:30" ht="11.45" customHeight="1">
      <c r="C30" s="38" t="s">
        <v>84</v>
      </c>
      <c r="D30" s="56"/>
      <c r="E30" s="50"/>
      <c r="F30" s="51"/>
      <c r="G30" s="57"/>
      <c r="H30" s="51"/>
      <c r="I30" s="42">
        <v>44225.5</v>
      </c>
      <c r="J30" s="37" t="s">
        <v>90</v>
      </c>
      <c r="K30" s="37" t="s">
        <v>92</v>
      </c>
      <c r="L30" s="57" t="s">
        <v>91</v>
      </c>
      <c r="M30" s="50"/>
      <c r="N30" s="51"/>
      <c r="O30" s="37" t="s">
        <v>66</v>
      </c>
      <c r="P30" s="37"/>
      <c r="Q30" s="57"/>
      <c r="R30" s="50"/>
      <c r="S30" s="51"/>
      <c r="T30" s="37"/>
      <c r="U30" s="37"/>
      <c r="V30" s="58">
        <v>28443.759999999998</v>
      </c>
      <c r="W30" s="50"/>
      <c r="X30" s="51"/>
      <c r="Y30" s="60">
        <v>0</v>
      </c>
      <c r="Z30" s="50"/>
      <c r="AA30" s="51"/>
      <c r="AB30" s="61"/>
      <c r="AC30" s="50"/>
      <c r="AD30" s="53"/>
    </row>
    <row r="31" spans="3:30" ht="11.45" customHeight="1">
      <c r="C31" s="38" t="s">
        <v>84</v>
      </c>
      <c r="D31" s="56"/>
      <c r="E31" s="50"/>
      <c r="F31" s="51"/>
      <c r="G31" s="57"/>
      <c r="H31" s="51"/>
      <c r="I31" s="42">
        <v>44225.5</v>
      </c>
      <c r="J31" s="37" t="s">
        <v>90</v>
      </c>
      <c r="K31" s="37" t="s">
        <v>89</v>
      </c>
      <c r="L31" s="57" t="s">
        <v>88</v>
      </c>
      <c r="M31" s="50"/>
      <c r="N31" s="51"/>
      <c r="O31" s="37" t="s">
        <v>66</v>
      </c>
      <c r="P31" s="37"/>
      <c r="Q31" s="57"/>
      <c r="R31" s="50"/>
      <c r="S31" s="51"/>
      <c r="T31" s="37"/>
      <c r="U31" s="37"/>
      <c r="V31" s="58">
        <v>28443.759999999998</v>
      </c>
      <c r="W31" s="50"/>
      <c r="X31" s="51"/>
      <c r="Y31" s="60">
        <v>0</v>
      </c>
      <c r="Z31" s="50"/>
      <c r="AA31" s="51"/>
      <c r="AB31" s="61"/>
      <c r="AC31" s="50"/>
      <c r="AD31" s="53"/>
    </row>
    <row r="32" spans="3:30" ht="11.25" customHeight="1">
      <c r="C32" s="38" t="s">
        <v>84</v>
      </c>
      <c r="D32" s="56"/>
      <c r="E32" s="50"/>
      <c r="F32" s="51"/>
      <c r="G32" s="57"/>
      <c r="H32" s="51"/>
      <c r="I32" s="42">
        <v>44225.5</v>
      </c>
      <c r="J32" s="37" t="s">
        <v>69</v>
      </c>
      <c r="K32" s="37" t="s">
        <v>68</v>
      </c>
      <c r="L32" s="57" t="s">
        <v>87</v>
      </c>
      <c r="M32" s="50"/>
      <c r="N32" s="51"/>
      <c r="O32" s="37" t="s">
        <v>66</v>
      </c>
      <c r="P32" s="37"/>
      <c r="Q32" s="57"/>
      <c r="R32" s="50"/>
      <c r="S32" s="51"/>
      <c r="T32" s="37"/>
      <c r="U32" s="37"/>
      <c r="V32" s="58">
        <v>0</v>
      </c>
      <c r="W32" s="50"/>
      <c r="X32" s="51"/>
      <c r="Y32" s="60">
        <v>266738.32</v>
      </c>
      <c r="Z32" s="50"/>
      <c r="AA32" s="51"/>
      <c r="AB32" s="61"/>
      <c r="AC32" s="50"/>
      <c r="AD32" s="53"/>
    </row>
    <row r="33" spans="3:30" ht="11.45" customHeight="1">
      <c r="C33" s="38" t="s">
        <v>84</v>
      </c>
      <c r="D33" s="56"/>
      <c r="E33" s="50"/>
      <c r="F33" s="51"/>
      <c r="G33" s="57"/>
      <c r="H33" s="51"/>
      <c r="I33" s="42">
        <v>44225.5</v>
      </c>
      <c r="J33" s="37" t="s">
        <v>69</v>
      </c>
      <c r="K33" s="37" t="s">
        <v>86</v>
      </c>
      <c r="L33" s="57" t="s">
        <v>85</v>
      </c>
      <c r="M33" s="50"/>
      <c r="N33" s="51"/>
      <c r="O33" s="37" t="s">
        <v>66</v>
      </c>
      <c r="P33" s="37"/>
      <c r="Q33" s="57"/>
      <c r="R33" s="50"/>
      <c r="S33" s="51"/>
      <c r="T33" s="37"/>
      <c r="U33" s="37"/>
      <c r="V33" s="58">
        <v>0</v>
      </c>
      <c r="W33" s="50"/>
      <c r="X33" s="51"/>
      <c r="Y33" s="60">
        <v>138677.44</v>
      </c>
      <c r="Z33" s="50"/>
      <c r="AA33" s="51"/>
      <c r="AB33" s="61"/>
      <c r="AC33" s="50"/>
      <c r="AD33" s="53"/>
    </row>
    <row r="34" spans="3:30" ht="11.25" customHeight="1">
      <c r="C34" s="38" t="s">
        <v>84</v>
      </c>
      <c r="D34" s="56"/>
      <c r="E34" s="50"/>
      <c r="F34" s="51"/>
      <c r="G34" s="57"/>
      <c r="H34" s="51"/>
      <c r="I34" s="42">
        <v>44225.5</v>
      </c>
      <c r="J34" s="37" t="s">
        <v>69</v>
      </c>
      <c r="K34" s="37" t="s">
        <v>83</v>
      </c>
      <c r="L34" s="57" t="s">
        <v>82</v>
      </c>
      <c r="M34" s="50"/>
      <c r="N34" s="51"/>
      <c r="O34" s="37" t="s">
        <v>66</v>
      </c>
      <c r="P34" s="37"/>
      <c r="Q34" s="57"/>
      <c r="R34" s="50"/>
      <c r="S34" s="51"/>
      <c r="T34" s="37"/>
      <c r="U34" s="37"/>
      <c r="V34" s="58">
        <v>0</v>
      </c>
      <c r="W34" s="50"/>
      <c r="X34" s="51"/>
      <c r="Y34" s="60">
        <v>38655.599999999999</v>
      </c>
      <c r="Z34" s="50"/>
      <c r="AA34" s="51"/>
      <c r="AB34" s="61"/>
      <c r="AC34" s="50"/>
      <c r="AD34" s="53"/>
    </row>
    <row r="35" spans="3:30" ht="409.6" hidden="1" customHeight="1"/>
    <row r="36" spans="3:30" ht="1.5" customHeight="1"/>
    <row r="37" spans="3:30" ht="17.100000000000001" customHeight="1">
      <c r="H37" s="54" t="s">
        <v>81</v>
      </c>
      <c r="I37" s="46"/>
      <c r="J37" s="46"/>
      <c r="K37" s="46"/>
      <c r="L37" s="46"/>
      <c r="N37" s="54" t="s">
        <v>80</v>
      </c>
      <c r="O37" s="46"/>
      <c r="P37" s="46"/>
      <c r="Q37" s="46"/>
      <c r="S37" s="54" t="s">
        <v>79</v>
      </c>
      <c r="T37" s="46"/>
      <c r="U37" s="46"/>
      <c r="V37" s="46"/>
      <c r="X37" s="54" t="s">
        <v>78</v>
      </c>
      <c r="Y37" s="46"/>
      <c r="Z37" s="46"/>
      <c r="AA37" s="46"/>
      <c r="AB37" s="46"/>
      <c r="AC37" s="46"/>
      <c r="AD37" s="46"/>
    </row>
    <row r="38" spans="3:30" ht="3" customHeight="1"/>
  </sheetData>
  <mergeCells count="181">
    <mergeCell ref="H37:L37"/>
    <mergeCell ref="N37:Q37"/>
    <mergeCell ref="S37:V37"/>
    <mergeCell ref="X37:AD37"/>
    <mergeCell ref="D34:F34"/>
    <mergeCell ref="G34:H34"/>
    <mergeCell ref="L34:N34"/>
    <mergeCell ref="Q34:S34"/>
    <mergeCell ref="V34:X34"/>
    <mergeCell ref="D33:F33"/>
    <mergeCell ref="G33:H33"/>
    <mergeCell ref="L33:N33"/>
    <mergeCell ref="Q33:S33"/>
    <mergeCell ref="V33:X33"/>
    <mergeCell ref="Y33:AA33"/>
    <mergeCell ref="AB33:AD33"/>
    <mergeCell ref="D32:F32"/>
    <mergeCell ref="AB34:AD34"/>
    <mergeCell ref="G32:H32"/>
    <mergeCell ref="L32:N32"/>
    <mergeCell ref="Q32:S32"/>
    <mergeCell ref="V32:X32"/>
    <mergeCell ref="Y32:AA32"/>
    <mergeCell ref="AB30:AD30"/>
    <mergeCell ref="AB31:AD31"/>
    <mergeCell ref="Y34:AA34"/>
    <mergeCell ref="AB32:AD32"/>
    <mergeCell ref="D30:F30"/>
    <mergeCell ref="G30:H30"/>
    <mergeCell ref="L30:N30"/>
    <mergeCell ref="Q30:S30"/>
    <mergeCell ref="V30:X30"/>
    <mergeCell ref="Y30:AA30"/>
    <mergeCell ref="D31:F31"/>
    <mergeCell ref="G31:H31"/>
    <mergeCell ref="L31:N31"/>
    <mergeCell ref="Q31:S31"/>
    <mergeCell ref="V31:X31"/>
    <mergeCell ref="Y31:AA31"/>
    <mergeCell ref="D29:F29"/>
    <mergeCell ref="G29:H29"/>
    <mergeCell ref="L29:N29"/>
    <mergeCell ref="Q29:S29"/>
    <mergeCell ref="V29:X29"/>
    <mergeCell ref="Y29:AA29"/>
    <mergeCell ref="AB29:AD29"/>
    <mergeCell ref="D28:F28"/>
    <mergeCell ref="G28:H28"/>
    <mergeCell ref="Y27:AA27"/>
    <mergeCell ref="AB27:AD27"/>
    <mergeCell ref="D26:F26"/>
    <mergeCell ref="G26:H26"/>
    <mergeCell ref="L26:N26"/>
    <mergeCell ref="Q26:S26"/>
    <mergeCell ref="V26:X26"/>
    <mergeCell ref="Y26:AA26"/>
    <mergeCell ref="L28:N28"/>
    <mergeCell ref="Q28:S28"/>
    <mergeCell ref="V28:X28"/>
    <mergeCell ref="Y28:AA28"/>
    <mergeCell ref="AB26:AD26"/>
    <mergeCell ref="D27:F27"/>
    <mergeCell ref="G27:H27"/>
    <mergeCell ref="L27:N27"/>
    <mergeCell ref="Q27:S27"/>
    <mergeCell ref="V27:X27"/>
    <mergeCell ref="AB28:AD28"/>
    <mergeCell ref="D25:F25"/>
    <mergeCell ref="G25:H25"/>
    <mergeCell ref="L25:N25"/>
    <mergeCell ref="Q25:S25"/>
    <mergeCell ref="V25:X25"/>
    <mergeCell ref="Y25:AA25"/>
    <mergeCell ref="AB25:AD25"/>
    <mergeCell ref="D24:F24"/>
    <mergeCell ref="G24:H24"/>
    <mergeCell ref="Y23:AA23"/>
    <mergeCell ref="AB23:AD23"/>
    <mergeCell ref="D22:F22"/>
    <mergeCell ref="G22:H22"/>
    <mergeCell ref="L22:N22"/>
    <mergeCell ref="Q22:S22"/>
    <mergeCell ref="V22:X22"/>
    <mergeCell ref="Y22:AA22"/>
    <mergeCell ref="L24:N24"/>
    <mergeCell ref="Q24:S24"/>
    <mergeCell ref="V24:X24"/>
    <mergeCell ref="Y24:AA24"/>
    <mergeCell ref="AB22:AD22"/>
    <mergeCell ref="D23:F23"/>
    <mergeCell ref="G23:H23"/>
    <mergeCell ref="L23:N23"/>
    <mergeCell ref="Q23:S23"/>
    <mergeCell ref="V23:X23"/>
    <mergeCell ref="AB24:AD24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F49" sqref="F49:F50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43" t="s">
        <v>0</v>
      </c>
      <c r="B1" s="43"/>
      <c r="C1" s="43"/>
      <c r="D1" s="43"/>
      <c r="E1" s="43"/>
      <c r="F1" s="43"/>
    </row>
    <row r="2" spans="1:6" ht="20.25">
      <c r="A2" s="43" t="s">
        <v>1</v>
      </c>
      <c r="B2" s="43"/>
      <c r="C2" s="43"/>
      <c r="D2" s="43"/>
      <c r="E2" s="43"/>
      <c r="F2" s="43"/>
    </row>
    <row r="4" spans="1:6" ht="15.75">
      <c r="A4" s="44" t="s">
        <v>62</v>
      </c>
      <c r="B4" s="44"/>
      <c r="C4" s="44"/>
      <c r="D4" s="44"/>
      <c r="E4" s="44"/>
      <c r="F4" s="4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393630.36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393630.36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127</v>
      </c>
      <c r="B48" s="23"/>
      <c r="C48" s="1"/>
      <c r="D48" s="7"/>
      <c r="E48" s="24"/>
      <c r="F48" s="25">
        <f>F16-F25+F19</f>
        <v>10578.550000000047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45" t="s">
        <v>9</v>
      </c>
      <c r="B51" s="45"/>
      <c r="C51" s="45"/>
      <c r="D51" s="45"/>
      <c r="E51" s="45"/>
      <c r="F51" s="45"/>
      <c r="G51"/>
    </row>
    <row r="54" spans="1:7" s="20" customFormat="1">
      <c r="A54" s="45" t="s">
        <v>10</v>
      </c>
      <c r="B54" s="45"/>
      <c r="C54" s="45"/>
      <c r="D54" s="45"/>
      <c r="E54" s="45"/>
      <c r="F54" s="45"/>
      <c r="G54"/>
    </row>
    <row r="57" spans="1:7" s="20" customFormat="1" ht="20.25">
      <c r="A57" s="43" t="s">
        <v>0</v>
      </c>
      <c r="B57" s="43"/>
      <c r="C57" s="43"/>
      <c r="D57" s="43"/>
      <c r="E57" s="43"/>
      <c r="F57" s="43"/>
      <c r="G57"/>
    </row>
    <row r="58" spans="1:7" s="20" customFormat="1" ht="20.25">
      <c r="A58" s="43" t="s">
        <v>1</v>
      </c>
      <c r="B58" s="43"/>
      <c r="C58" s="43"/>
      <c r="D58" s="43"/>
      <c r="E58" s="43"/>
      <c r="F58" s="43"/>
      <c r="G58"/>
    </row>
    <row r="61" spans="1:7" s="20" customFormat="1" ht="15.75">
      <c r="A61" s="44" t="str">
        <f>A4</f>
        <v>CONCILIACION BANCARIA AL 28 DE FEBRERO DEL 2021</v>
      </c>
      <c r="B61" s="44"/>
      <c r="C61" s="44"/>
      <c r="D61" s="44"/>
      <c r="E61" s="44"/>
      <c r="F61" s="4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490.67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490.67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28 DE FEBRERO DE 2021</v>
      </c>
      <c r="B88" s="1"/>
      <c r="C88" s="1"/>
      <c r="D88" s="7"/>
      <c r="E88" s="1"/>
      <c r="F88" s="27">
        <f>F78</f>
        <v>490.67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45" t="s">
        <v>9</v>
      </c>
      <c r="B94" s="45"/>
      <c r="C94" s="45"/>
      <c r="D94" s="45"/>
      <c r="E94" s="45"/>
      <c r="F94" s="45"/>
    </row>
    <row r="97" spans="1:6">
      <c r="A97" s="45" t="s">
        <v>10</v>
      </c>
      <c r="B97" s="45"/>
      <c r="C97" s="45"/>
      <c r="D97" s="45"/>
      <c r="E97" s="45"/>
      <c r="F97" s="4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71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44</v>
      </c>
      <c r="E11" s="50"/>
      <c r="F11" s="51"/>
      <c r="G11" s="57" t="s">
        <v>43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856.07</v>
      </c>
      <c r="V11" s="58">
        <v>0</v>
      </c>
      <c r="W11" s="50"/>
      <c r="X11" s="51"/>
      <c r="Y11" s="58">
        <v>365.4</v>
      </c>
      <c r="Z11" s="50"/>
      <c r="AA11" s="51"/>
      <c r="AB11" s="59">
        <v>490.67</v>
      </c>
      <c r="AC11" s="50"/>
      <c r="AD11" s="53"/>
    </row>
    <row r="12" spans="2:30" ht="11.25" customHeight="1">
      <c r="C12" s="38" t="s">
        <v>70</v>
      </c>
      <c r="D12" s="56"/>
      <c r="E12" s="50"/>
      <c r="F12" s="51"/>
      <c r="G12" s="57"/>
      <c r="H12" s="51"/>
      <c r="I12" s="42">
        <v>44229.5</v>
      </c>
      <c r="J12" s="37" t="s">
        <v>69</v>
      </c>
      <c r="K12" s="37" t="s">
        <v>68</v>
      </c>
      <c r="L12" s="57" t="s">
        <v>67</v>
      </c>
      <c r="M12" s="50"/>
      <c r="N12" s="51"/>
      <c r="O12" s="37" t="s">
        <v>66</v>
      </c>
      <c r="P12" s="37"/>
      <c r="Q12" s="57"/>
      <c r="R12" s="50"/>
      <c r="S12" s="51"/>
      <c r="T12" s="37"/>
      <c r="U12" s="37"/>
      <c r="V12" s="58">
        <v>0</v>
      </c>
      <c r="W12" s="50"/>
      <c r="X12" s="51"/>
      <c r="Y12" s="60">
        <v>365.4</v>
      </c>
      <c r="Z12" s="50"/>
      <c r="AA12" s="51"/>
      <c r="AB12" s="61"/>
      <c r="AC12" s="50"/>
      <c r="AD12" s="53"/>
    </row>
    <row r="13" spans="2:30" ht="409.6" hidden="1" customHeight="1"/>
    <row r="14" spans="2:30" ht="1.5" customHeight="1"/>
    <row r="15" spans="2:30" ht="17.100000000000001" customHeight="1">
      <c r="H15" s="54" t="s">
        <v>42</v>
      </c>
      <c r="I15" s="46"/>
      <c r="J15" s="46"/>
      <c r="K15" s="46"/>
      <c r="L15" s="46"/>
      <c r="N15" s="54" t="s">
        <v>41</v>
      </c>
      <c r="O15" s="46"/>
      <c r="P15" s="46"/>
      <c r="Q15" s="46"/>
      <c r="S15" s="54" t="s">
        <v>65</v>
      </c>
      <c r="T15" s="46"/>
      <c r="U15" s="46"/>
      <c r="V15" s="46"/>
      <c r="X15" s="54" t="s">
        <v>64</v>
      </c>
      <c r="Y15" s="46"/>
      <c r="Z15" s="46"/>
      <c r="AA15" s="46"/>
      <c r="AB15" s="46"/>
      <c r="AC15" s="46"/>
      <c r="AD15" s="46"/>
    </row>
    <row r="16" spans="2:30" ht="3" customHeight="1"/>
  </sheetData>
  <mergeCells count="27">
    <mergeCell ref="H15:L15"/>
    <mergeCell ref="N15:Q15"/>
    <mergeCell ref="S15:V15"/>
    <mergeCell ref="X15:AD15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4"/>
  <sheetViews>
    <sheetView showGridLines="0" workbookViewId="0">
      <pane ySplit="1" topLeftCell="A8" activePane="bottomLeft" state="frozenSplit"/>
      <selection pane="bottomLeft" activeCell="X33" sqref="X33:AD33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71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125</v>
      </c>
      <c r="E11" s="50"/>
      <c r="F11" s="51"/>
      <c r="G11" s="57" t="s">
        <v>124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-326687.43</v>
      </c>
      <c r="V11" s="58">
        <v>839540.24</v>
      </c>
      <c r="W11" s="50"/>
      <c r="X11" s="51"/>
      <c r="Y11" s="58">
        <v>520025.56</v>
      </c>
      <c r="Z11" s="50"/>
      <c r="AA11" s="51"/>
      <c r="AB11" s="59">
        <v>-7172.75</v>
      </c>
      <c r="AC11" s="50"/>
      <c r="AD11" s="53"/>
    </row>
    <row r="12" spans="2:30" ht="11.45" customHeight="1">
      <c r="C12" s="38" t="s">
        <v>70</v>
      </c>
      <c r="D12" s="56"/>
      <c r="E12" s="50"/>
      <c r="F12" s="51"/>
      <c r="G12" s="57"/>
      <c r="H12" s="51"/>
      <c r="I12" s="42">
        <v>44229.5</v>
      </c>
      <c r="J12" s="37" t="s">
        <v>90</v>
      </c>
      <c r="K12" s="37" t="s">
        <v>160</v>
      </c>
      <c r="L12" s="57" t="s">
        <v>159</v>
      </c>
      <c r="M12" s="50"/>
      <c r="N12" s="51"/>
      <c r="O12" s="37" t="s">
        <v>66</v>
      </c>
      <c r="P12" s="37"/>
      <c r="Q12" s="57"/>
      <c r="R12" s="50"/>
      <c r="S12" s="51"/>
      <c r="T12" s="37"/>
      <c r="U12" s="37"/>
      <c r="V12" s="58">
        <v>4282</v>
      </c>
      <c r="W12" s="50"/>
      <c r="X12" s="51"/>
      <c r="Y12" s="60">
        <v>0</v>
      </c>
      <c r="Z12" s="50"/>
      <c r="AA12" s="51"/>
      <c r="AB12" s="61"/>
      <c r="AC12" s="50"/>
      <c r="AD12" s="53"/>
    </row>
    <row r="13" spans="2:30" ht="11.45" customHeight="1">
      <c r="C13" s="38" t="s">
        <v>70</v>
      </c>
      <c r="D13" s="56"/>
      <c r="E13" s="50"/>
      <c r="F13" s="51"/>
      <c r="G13" s="57"/>
      <c r="H13" s="51"/>
      <c r="I13" s="42">
        <v>44232.5</v>
      </c>
      <c r="J13" s="37" t="s">
        <v>69</v>
      </c>
      <c r="K13" s="37" t="s">
        <v>158</v>
      </c>
      <c r="L13" s="57" t="s">
        <v>157</v>
      </c>
      <c r="M13" s="50"/>
      <c r="N13" s="51"/>
      <c r="O13" s="37" t="s">
        <v>66</v>
      </c>
      <c r="P13" s="37"/>
      <c r="Q13" s="57"/>
      <c r="R13" s="50"/>
      <c r="S13" s="51"/>
      <c r="T13" s="37"/>
      <c r="U13" s="37"/>
      <c r="V13" s="58">
        <v>0</v>
      </c>
      <c r="W13" s="50"/>
      <c r="X13" s="51"/>
      <c r="Y13" s="60">
        <v>2377</v>
      </c>
      <c r="Z13" s="50"/>
      <c r="AA13" s="51"/>
      <c r="AB13" s="61"/>
      <c r="AC13" s="50"/>
      <c r="AD13" s="53"/>
    </row>
    <row r="14" spans="2:30" ht="11.25" customHeight="1">
      <c r="C14" s="38" t="s">
        <v>70</v>
      </c>
      <c r="D14" s="56"/>
      <c r="E14" s="50"/>
      <c r="F14" s="51"/>
      <c r="G14" s="57"/>
      <c r="H14" s="51"/>
      <c r="I14" s="42">
        <v>44232.5</v>
      </c>
      <c r="J14" s="37" t="s">
        <v>69</v>
      </c>
      <c r="K14" s="37" t="s">
        <v>86</v>
      </c>
      <c r="L14" s="57" t="s">
        <v>156</v>
      </c>
      <c r="M14" s="50"/>
      <c r="N14" s="51"/>
      <c r="O14" s="37" t="s">
        <v>66</v>
      </c>
      <c r="P14" s="37"/>
      <c r="Q14" s="57"/>
      <c r="R14" s="50"/>
      <c r="S14" s="51"/>
      <c r="T14" s="37"/>
      <c r="U14" s="37"/>
      <c r="V14" s="58">
        <v>0</v>
      </c>
      <c r="W14" s="50"/>
      <c r="X14" s="51"/>
      <c r="Y14" s="60">
        <v>313.2</v>
      </c>
      <c r="Z14" s="50"/>
      <c r="AA14" s="51"/>
      <c r="AB14" s="61"/>
      <c r="AC14" s="50"/>
      <c r="AD14" s="53"/>
    </row>
    <row r="15" spans="2:30" ht="11.45" customHeight="1">
      <c r="C15" s="38" t="s">
        <v>70</v>
      </c>
      <c r="D15" s="56"/>
      <c r="E15" s="50"/>
      <c r="F15" s="51"/>
      <c r="G15" s="57"/>
      <c r="H15" s="51"/>
      <c r="I15" s="42">
        <v>44238.5</v>
      </c>
      <c r="J15" s="37" t="s">
        <v>69</v>
      </c>
      <c r="K15" s="37" t="s">
        <v>155</v>
      </c>
      <c r="L15" s="57" t="s">
        <v>154</v>
      </c>
      <c r="M15" s="50"/>
      <c r="N15" s="51"/>
      <c r="O15" s="37" t="s">
        <v>66</v>
      </c>
      <c r="P15" s="37"/>
      <c r="Q15" s="57"/>
      <c r="R15" s="50"/>
      <c r="S15" s="51"/>
      <c r="T15" s="37"/>
      <c r="U15" s="37"/>
      <c r="V15" s="58">
        <v>300000</v>
      </c>
      <c r="W15" s="50"/>
      <c r="X15" s="51"/>
      <c r="Y15" s="60">
        <v>0</v>
      </c>
      <c r="Z15" s="50"/>
      <c r="AA15" s="51"/>
      <c r="AB15" s="61"/>
      <c r="AC15" s="50"/>
      <c r="AD15" s="53"/>
    </row>
    <row r="16" spans="2:30" ht="11.45" customHeight="1">
      <c r="C16" s="38" t="s">
        <v>70</v>
      </c>
      <c r="D16" s="56"/>
      <c r="E16" s="50"/>
      <c r="F16" s="51"/>
      <c r="G16" s="57"/>
      <c r="H16" s="51"/>
      <c r="I16" s="42">
        <v>44238.5</v>
      </c>
      <c r="J16" s="37" t="s">
        <v>90</v>
      </c>
      <c r="K16" s="37" t="s">
        <v>115</v>
      </c>
      <c r="L16" s="57" t="s">
        <v>153</v>
      </c>
      <c r="M16" s="50"/>
      <c r="N16" s="51"/>
      <c r="O16" s="37" t="s">
        <v>66</v>
      </c>
      <c r="P16" s="37"/>
      <c r="Q16" s="57"/>
      <c r="R16" s="50"/>
      <c r="S16" s="51"/>
      <c r="T16" s="37"/>
      <c r="U16" s="37"/>
      <c r="V16" s="58">
        <v>1814.48</v>
      </c>
      <c r="W16" s="50"/>
      <c r="X16" s="51"/>
      <c r="Y16" s="60">
        <v>0</v>
      </c>
      <c r="Z16" s="50"/>
      <c r="AA16" s="51"/>
      <c r="AB16" s="61"/>
      <c r="AC16" s="50"/>
      <c r="AD16" s="53"/>
    </row>
    <row r="17" spans="3:30" ht="11.45" customHeight="1">
      <c r="C17" s="38" t="s">
        <v>70</v>
      </c>
      <c r="D17" s="56"/>
      <c r="E17" s="50"/>
      <c r="F17" s="51"/>
      <c r="G17" s="57"/>
      <c r="H17" s="51"/>
      <c r="I17" s="42">
        <v>44239.5</v>
      </c>
      <c r="J17" s="37" t="s">
        <v>69</v>
      </c>
      <c r="K17" s="37" t="s">
        <v>152</v>
      </c>
      <c r="L17" s="57" t="s">
        <v>99</v>
      </c>
      <c r="M17" s="50"/>
      <c r="N17" s="51"/>
      <c r="O17" s="37" t="s">
        <v>66</v>
      </c>
      <c r="P17" s="37"/>
      <c r="Q17" s="57"/>
      <c r="R17" s="50"/>
      <c r="S17" s="51"/>
      <c r="T17" s="37"/>
      <c r="U17" s="37"/>
      <c r="V17" s="58">
        <v>35000</v>
      </c>
      <c r="W17" s="50"/>
      <c r="X17" s="51"/>
      <c r="Y17" s="60">
        <v>0</v>
      </c>
      <c r="Z17" s="50"/>
      <c r="AA17" s="51"/>
      <c r="AB17" s="61"/>
      <c r="AC17" s="50"/>
      <c r="AD17" s="53"/>
    </row>
    <row r="18" spans="3:30" ht="11.25" customHeight="1">
      <c r="C18" s="38" t="s">
        <v>70</v>
      </c>
      <c r="D18" s="56"/>
      <c r="E18" s="50"/>
      <c r="F18" s="51"/>
      <c r="G18" s="57"/>
      <c r="H18" s="51"/>
      <c r="I18" s="42">
        <v>44239.5</v>
      </c>
      <c r="J18" s="37" t="s">
        <v>69</v>
      </c>
      <c r="K18" s="37" t="s">
        <v>151</v>
      </c>
      <c r="L18" s="57" t="s">
        <v>99</v>
      </c>
      <c r="M18" s="50"/>
      <c r="N18" s="51"/>
      <c r="O18" s="37" t="s">
        <v>66</v>
      </c>
      <c r="P18" s="37"/>
      <c r="Q18" s="57"/>
      <c r="R18" s="50"/>
      <c r="S18" s="51"/>
      <c r="T18" s="37"/>
      <c r="U18" s="37"/>
      <c r="V18" s="58">
        <v>90000</v>
      </c>
      <c r="W18" s="50"/>
      <c r="X18" s="51"/>
      <c r="Y18" s="60">
        <v>0</v>
      </c>
      <c r="Z18" s="50"/>
      <c r="AA18" s="51"/>
      <c r="AB18" s="61"/>
      <c r="AC18" s="50"/>
      <c r="AD18" s="53"/>
    </row>
    <row r="19" spans="3:30" ht="11.45" customHeight="1">
      <c r="C19" s="38" t="s">
        <v>70</v>
      </c>
      <c r="D19" s="56"/>
      <c r="E19" s="50"/>
      <c r="F19" s="51"/>
      <c r="G19" s="57"/>
      <c r="H19" s="51"/>
      <c r="I19" s="42">
        <v>44239.5</v>
      </c>
      <c r="J19" s="37" t="s">
        <v>69</v>
      </c>
      <c r="K19" s="37" t="s">
        <v>150</v>
      </c>
      <c r="L19" s="57" t="s">
        <v>149</v>
      </c>
      <c r="M19" s="50"/>
      <c r="N19" s="51"/>
      <c r="O19" s="37" t="s">
        <v>66</v>
      </c>
      <c r="P19" s="37"/>
      <c r="Q19" s="57"/>
      <c r="R19" s="50"/>
      <c r="S19" s="51"/>
      <c r="T19" s="37"/>
      <c r="U19" s="37"/>
      <c r="V19" s="58">
        <v>0</v>
      </c>
      <c r="W19" s="50"/>
      <c r="X19" s="51"/>
      <c r="Y19" s="60">
        <v>81014</v>
      </c>
      <c r="Z19" s="50"/>
      <c r="AA19" s="51"/>
      <c r="AB19" s="61"/>
      <c r="AC19" s="50"/>
      <c r="AD19" s="53"/>
    </row>
    <row r="20" spans="3:30" ht="11.45" customHeight="1">
      <c r="C20" s="38" t="s">
        <v>70</v>
      </c>
      <c r="D20" s="56"/>
      <c r="E20" s="50"/>
      <c r="F20" s="51"/>
      <c r="G20" s="57"/>
      <c r="H20" s="51"/>
      <c r="I20" s="42">
        <v>44240.5</v>
      </c>
      <c r="J20" s="37" t="s">
        <v>69</v>
      </c>
      <c r="K20" s="37" t="s">
        <v>148</v>
      </c>
      <c r="L20" s="57" t="s">
        <v>147</v>
      </c>
      <c r="M20" s="50"/>
      <c r="N20" s="51"/>
      <c r="O20" s="37" t="s">
        <v>66</v>
      </c>
      <c r="P20" s="37"/>
      <c r="Q20" s="57"/>
      <c r="R20" s="50"/>
      <c r="S20" s="51"/>
      <c r="T20" s="37"/>
      <c r="U20" s="37"/>
      <c r="V20" s="58">
        <v>0</v>
      </c>
      <c r="W20" s="50"/>
      <c r="X20" s="51"/>
      <c r="Y20" s="60">
        <v>218622.32</v>
      </c>
      <c r="Z20" s="50"/>
      <c r="AA20" s="51"/>
      <c r="AB20" s="61"/>
      <c r="AC20" s="50"/>
      <c r="AD20" s="53"/>
    </row>
    <row r="21" spans="3:30" ht="11.45" customHeight="1">
      <c r="C21" s="38" t="s">
        <v>70</v>
      </c>
      <c r="D21" s="56"/>
      <c r="E21" s="50"/>
      <c r="F21" s="51"/>
      <c r="G21" s="57"/>
      <c r="H21" s="51"/>
      <c r="I21" s="42">
        <v>44240.5</v>
      </c>
      <c r="J21" s="37" t="s">
        <v>69</v>
      </c>
      <c r="K21" s="37" t="s">
        <v>146</v>
      </c>
      <c r="L21" s="57" t="s">
        <v>145</v>
      </c>
      <c r="M21" s="50"/>
      <c r="N21" s="51"/>
      <c r="O21" s="37" t="s">
        <v>66</v>
      </c>
      <c r="P21" s="37"/>
      <c r="Q21" s="57"/>
      <c r="R21" s="50"/>
      <c r="S21" s="51"/>
      <c r="T21" s="37"/>
      <c r="U21" s="37"/>
      <c r="V21" s="58">
        <v>0</v>
      </c>
      <c r="W21" s="50"/>
      <c r="X21" s="51"/>
      <c r="Y21" s="60">
        <v>43631.88</v>
      </c>
      <c r="Z21" s="50"/>
      <c r="AA21" s="51"/>
      <c r="AB21" s="61"/>
      <c r="AC21" s="50"/>
      <c r="AD21" s="53"/>
    </row>
    <row r="22" spans="3:30" ht="11.45" customHeight="1">
      <c r="C22" s="38" t="s">
        <v>70</v>
      </c>
      <c r="D22" s="56"/>
      <c r="E22" s="50"/>
      <c r="F22" s="51"/>
      <c r="G22" s="57"/>
      <c r="H22" s="51"/>
      <c r="I22" s="42">
        <v>44240.5</v>
      </c>
      <c r="J22" s="37" t="s">
        <v>69</v>
      </c>
      <c r="K22" s="37" t="s">
        <v>144</v>
      </c>
      <c r="L22" s="57" t="s">
        <v>143</v>
      </c>
      <c r="M22" s="50"/>
      <c r="N22" s="51"/>
      <c r="O22" s="37" t="s">
        <v>66</v>
      </c>
      <c r="P22" s="37"/>
      <c r="Q22" s="57"/>
      <c r="R22" s="50"/>
      <c r="S22" s="51"/>
      <c r="T22" s="37"/>
      <c r="U22" s="37"/>
      <c r="V22" s="58">
        <v>0</v>
      </c>
      <c r="W22" s="50"/>
      <c r="X22" s="51"/>
      <c r="Y22" s="60">
        <v>115974.64</v>
      </c>
      <c r="Z22" s="50"/>
      <c r="AA22" s="51"/>
      <c r="AB22" s="61"/>
      <c r="AC22" s="50"/>
      <c r="AD22" s="53"/>
    </row>
    <row r="23" spans="3:30" ht="11.25" customHeight="1">
      <c r="C23" s="38" t="s">
        <v>70</v>
      </c>
      <c r="D23" s="56"/>
      <c r="E23" s="50"/>
      <c r="F23" s="51"/>
      <c r="G23" s="57"/>
      <c r="H23" s="51"/>
      <c r="I23" s="42">
        <v>44242.5</v>
      </c>
      <c r="J23" s="37" t="s">
        <v>69</v>
      </c>
      <c r="K23" s="37" t="s">
        <v>142</v>
      </c>
      <c r="L23" s="57" t="s">
        <v>141</v>
      </c>
      <c r="M23" s="50"/>
      <c r="N23" s="51"/>
      <c r="O23" s="37" t="s">
        <v>66</v>
      </c>
      <c r="P23" s="37"/>
      <c r="Q23" s="57"/>
      <c r="R23" s="50"/>
      <c r="S23" s="51"/>
      <c r="T23" s="37"/>
      <c r="U23" s="37"/>
      <c r="V23" s="58">
        <v>0</v>
      </c>
      <c r="W23" s="50"/>
      <c r="X23" s="51"/>
      <c r="Y23" s="60">
        <v>3350</v>
      </c>
      <c r="Z23" s="50"/>
      <c r="AA23" s="51"/>
      <c r="AB23" s="61"/>
      <c r="AC23" s="50"/>
      <c r="AD23" s="53"/>
    </row>
    <row r="24" spans="3:30" ht="11.45" customHeight="1">
      <c r="C24" s="38" t="s">
        <v>70</v>
      </c>
      <c r="D24" s="56"/>
      <c r="E24" s="50"/>
      <c r="F24" s="51"/>
      <c r="G24" s="57"/>
      <c r="H24" s="51"/>
      <c r="I24" s="42">
        <v>44243.5</v>
      </c>
      <c r="J24" s="37" t="s">
        <v>90</v>
      </c>
      <c r="K24" s="37" t="s">
        <v>104</v>
      </c>
      <c r="L24" s="57" t="s">
        <v>140</v>
      </c>
      <c r="M24" s="50"/>
      <c r="N24" s="51"/>
      <c r="O24" s="37" t="s">
        <v>66</v>
      </c>
      <c r="P24" s="37"/>
      <c r="Q24" s="57"/>
      <c r="R24" s="50"/>
      <c r="S24" s="51"/>
      <c r="T24" s="37"/>
      <c r="U24" s="37"/>
      <c r="V24" s="58">
        <v>28443.759999999998</v>
      </c>
      <c r="W24" s="50"/>
      <c r="X24" s="51"/>
      <c r="Y24" s="60">
        <v>0</v>
      </c>
      <c r="Z24" s="50"/>
      <c r="AA24" s="51"/>
      <c r="AB24" s="61"/>
      <c r="AC24" s="50"/>
      <c r="AD24" s="53"/>
    </row>
    <row r="25" spans="3:30" ht="11.45" customHeight="1">
      <c r="C25" s="38" t="s">
        <v>70</v>
      </c>
      <c r="D25" s="56"/>
      <c r="E25" s="50"/>
      <c r="F25" s="51"/>
      <c r="G25" s="57"/>
      <c r="H25" s="51"/>
      <c r="I25" s="42">
        <v>44249.5</v>
      </c>
      <c r="J25" s="37" t="s">
        <v>69</v>
      </c>
      <c r="K25" s="37" t="s">
        <v>83</v>
      </c>
      <c r="L25" s="57" t="s">
        <v>139</v>
      </c>
      <c r="M25" s="50"/>
      <c r="N25" s="51"/>
      <c r="O25" s="37" t="s">
        <v>66</v>
      </c>
      <c r="P25" s="37"/>
      <c r="Q25" s="57"/>
      <c r="R25" s="50"/>
      <c r="S25" s="51"/>
      <c r="T25" s="37"/>
      <c r="U25" s="37"/>
      <c r="V25" s="58">
        <v>0</v>
      </c>
      <c r="W25" s="50"/>
      <c r="X25" s="51"/>
      <c r="Y25" s="60">
        <v>1216.17</v>
      </c>
      <c r="Z25" s="50"/>
      <c r="AA25" s="51"/>
      <c r="AB25" s="61"/>
      <c r="AC25" s="50"/>
      <c r="AD25" s="53"/>
    </row>
    <row r="26" spans="3:30" ht="11.45" customHeight="1">
      <c r="C26" s="38" t="s">
        <v>70</v>
      </c>
      <c r="D26" s="56"/>
      <c r="E26" s="50"/>
      <c r="F26" s="51"/>
      <c r="G26" s="57"/>
      <c r="H26" s="51"/>
      <c r="I26" s="42">
        <v>44251.5</v>
      </c>
      <c r="J26" s="37" t="s">
        <v>69</v>
      </c>
      <c r="K26" s="37" t="s">
        <v>138</v>
      </c>
      <c r="L26" s="57" t="s">
        <v>137</v>
      </c>
      <c r="M26" s="50"/>
      <c r="N26" s="51"/>
      <c r="O26" s="37" t="s">
        <v>66</v>
      </c>
      <c r="P26" s="37"/>
      <c r="Q26" s="57"/>
      <c r="R26" s="50"/>
      <c r="S26" s="51"/>
      <c r="T26" s="37"/>
      <c r="U26" s="37"/>
      <c r="V26" s="58">
        <v>0</v>
      </c>
      <c r="W26" s="50"/>
      <c r="X26" s="51"/>
      <c r="Y26" s="60">
        <v>1958</v>
      </c>
      <c r="Z26" s="50"/>
      <c r="AA26" s="51"/>
      <c r="AB26" s="61"/>
      <c r="AC26" s="50"/>
      <c r="AD26" s="53"/>
    </row>
    <row r="27" spans="3:30" ht="11.25" customHeight="1">
      <c r="C27" s="38" t="s">
        <v>70</v>
      </c>
      <c r="D27" s="56"/>
      <c r="E27" s="50"/>
      <c r="F27" s="51"/>
      <c r="G27" s="57"/>
      <c r="H27" s="51"/>
      <c r="I27" s="42">
        <v>44252.5</v>
      </c>
      <c r="J27" s="37" t="s">
        <v>69</v>
      </c>
      <c r="K27" s="37" t="s">
        <v>136</v>
      </c>
      <c r="L27" s="57" t="s">
        <v>99</v>
      </c>
      <c r="M27" s="50"/>
      <c r="N27" s="51"/>
      <c r="O27" s="37" t="s">
        <v>66</v>
      </c>
      <c r="P27" s="37"/>
      <c r="Q27" s="57"/>
      <c r="R27" s="50"/>
      <c r="S27" s="51"/>
      <c r="T27" s="37"/>
      <c r="U27" s="37"/>
      <c r="V27" s="58">
        <v>40000</v>
      </c>
      <c r="W27" s="50"/>
      <c r="X27" s="51"/>
      <c r="Y27" s="60">
        <v>0</v>
      </c>
      <c r="Z27" s="50"/>
      <c r="AA27" s="51"/>
      <c r="AB27" s="61"/>
      <c r="AC27" s="50"/>
      <c r="AD27" s="53"/>
    </row>
    <row r="28" spans="3:30" ht="11.45" customHeight="1">
      <c r="C28" s="38" t="s">
        <v>70</v>
      </c>
      <c r="D28" s="56"/>
      <c r="E28" s="50"/>
      <c r="F28" s="51"/>
      <c r="G28" s="57"/>
      <c r="H28" s="51"/>
      <c r="I28" s="42">
        <v>44252.5</v>
      </c>
      <c r="J28" s="37" t="s">
        <v>69</v>
      </c>
      <c r="K28" s="37" t="s">
        <v>135</v>
      </c>
      <c r="L28" s="57" t="s">
        <v>99</v>
      </c>
      <c r="M28" s="50"/>
      <c r="N28" s="51"/>
      <c r="O28" s="37" t="s">
        <v>66</v>
      </c>
      <c r="P28" s="37"/>
      <c r="Q28" s="57"/>
      <c r="R28" s="50"/>
      <c r="S28" s="51"/>
      <c r="T28" s="37"/>
      <c r="U28" s="37"/>
      <c r="V28" s="58">
        <v>340000</v>
      </c>
      <c r="W28" s="50"/>
      <c r="X28" s="51"/>
      <c r="Y28" s="60">
        <v>0</v>
      </c>
      <c r="Z28" s="50"/>
      <c r="AA28" s="51"/>
      <c r="AB28" s="61"/>
      <c r="AC28" s="50"/>
      <c r="AD28" s="53"/>
    </row>
    <row r="29" spans="3:30" ht="11.45" customHeight="1">
      <c r="C29" s="38" t="s">
        <v>70</v>
      </c>
      <c r="D29" s="56"/>
      <c r="E29" s="50"/>
      <c r="F29" s="51"/>
      <c r="G29" s="57"/>
      <c r="H29" s="51"/>
      <c r="I29" s="42">
        <v>44253.5</v>
      </c>
      <c r="J29" s="37" t="s">
        <v>69</v>
      </c>
      <c r="K29" s="37" t="s">
        <v>134</v>
      </c>
      <c r="L29" s="57" t="s">
        <v>133</v>
      </c>
      <c r="M29" s="50"/>
      <c r="N29" s="51"/>
      <c r="O29" s="37" t="s">
        <v>66</v>
      </c>
      <c r="P29" s="37"/>
      <c r="Q29" s="57"/>
      <c r="R29" s="50"/>
      <c r="S29" s="51"/>
      <c r="T29" s="37"/>
      <c r="U29" s="37"/>
      <c r="V29" s="58">
        <v>0</v>
      </c>
      <c r="W29" s="50"/>
      <c r="X29" s="51"/>
      <c r="Y29" s="60">
        <v>11026.4</v>
      </c>
      <c r="Z29" s="50"/>
      <c r="AA29" s="51"/>
      <c r="AB29" s="61"/>
      <c r="AC29" s="50"/>
      <c r="AD29" s="53"/>
    </row>
    <row r="30" spans="3:30" ht="11.25" customHeight="1">
      <c r="C30" s="38" t="s">
        <v>70</v>
      </c>
      <c r="D30" s="56"/>
      <c r="E30" s="50"/>
      <c r="F30" s="51"/>
      <c r="G30" s="57"/>
      <c r="H30" s="51"/>
      <c r="I30" s="42">
        <v>44253.5</v>
      </c>
      <c r="J30" s="37" t="s">
        <v>69</v>
      </c>
      <c r="K30" s="37" t="s">
        <v>132</v>
      </c>
      <c r="L30" s="57" t="s">
        <v>82</v>
      </c>
      <c r="M30" s="50"/>
      <c r="N30" s="51"/>
      <c r="O30" s="37" t="s">
        <v>66</v>
      </c>
      <c r="P30" s="37"/>
      <c r="Q30" s="57"/>
      <c r="R30" s="50"/>
      <c r="S30" s="51"/>
      <c r="T30" s="37"/>
      <c r="U30" s="37"/>
      <c r="V30" s="58">
        <v>0</v>
      </c>
      <c r="W30" s="50"/>
      <c r="X30" s="51"/>
      <c r="Y30" s="60">
        <v>40541.949999999997</v>
      </c>
      <c r="Z30" s="50"/>
      <c r="AA30" s="51"/>
      <c r="AB30" s="61"/>
      <c r="AC30" s="50"/>
      <c r="AD30" s="53"/>
    </row>
    <row r="31" spans="3:30" ht="409.6" hidden="1" customHeight="1"/>
    <row r="32" spans="3:30" ht="1.35" customHeight="1"/>
    <row r="33" spans="8:30" ht="17.100000000000001" customHeight="1">
      <c r="H33" s="54" t="s">
        <v>131</v>
      </c>
      <c r="I33" s="46"/>
      <c r="J33" s="46"/>
      <c r="K33" s="46"/>
      <c r="L33" s="46"/>
      <c r="N33" s="54" t="s">
        <v>130</v>
      </c>
      <c r="O33" s="46"/>
      <c r="P33" s="46"/>
      <c r="Q33" s="46"/>
      <c r="S33" s="54" t="s">
        <v>129</v>
      </c>
      <c r="T33" s="46"/>
      <c r="U33" s="46"/>
      <c r="V33" s="46"/>
      <c r="X33" s="54" t="s">
        <v>128</v>
      </c>
      <c r="Y33" s="46"/>
      <c r="Z33" s="46"/>
      <c r="AA33" s="46"/>
      <c r="AB33" s="46"/>
      <c r="AC33" s="46"/>
      <c r="AD33" s="46"/>
    </row>
    <row r="34" spans="8:30" ht="3" customHeight="1"/>
  </sheetData>
  <mergeCells count="153">
    <mergeCell ref="H33:L33"/>
    <mergeCell ref="N33:Q33"/>
    <mergeCell ref="S33:V33"/>
    <mergeCell ref="X33:AD33"/>
    <mergeCell ref="D30:F30"/>
    <mergeCell ref="G30:H30"/>
    <mergeCell ref="L30:N30"/>
    <mergeCell ref="Q30:S30"/>
    <mergeCell ref="V30:X30"/>
    <mergeCell ref="D29:F29"/>
    <mergeCell ref="G29:H29"/>
    <mergeCell ref="L29:N29"/>
    <mergeCell ref="Q29:S29"/>
    <mergeCell ref="V29:X29"/>
    <mergeCell ref="Y29:AA29"/>
    <mergeCell ref="AB29:AD29"/>
    <mergeCell ref="D28:F28"/>
    <mergeCell ref="AB30:AD30"/>
    <mergeCell ref="G28:H28"/>
    <mergeCell ref="L28:N28"/>
    <mergeCell ref="Q28:S28"/>
    <mergeCell ref="V28:X28"/>
    <mergeCell ref="Y28:AA28"/>
    <mergeCell ref="AB26:AD26"/>
    <mergeCell ref="AB27:AD27"/>
    <mergeCell ref="Y30:AA30"/>
    <mergeCell ref="AB28:AD28"/>
    <mergeCell ref="D26:F26"/>
    <mergeCell ref="G26:H26"/>
    <mergeCell ref="L26:N26"/>
    <mergeCell ref="Q26:S26"/>
    <mergeCell ref="V26:X26"/>
    <mergeCell ref="Y26:AA26"/>
    <mergeCell ref="D27:F27"/>
    <mergeCell ref="G27:H27"/>
    <mergeCell ref="L27:N27"/>
    <mergeCell ref="Q27:S27"/>
    <mergeCell ref="V27:X27"/>
    <mergeCell ref="Y27:AA27"/>
    <mergeCell ref="D25:F25"/>
    <mergeCell ref="G25:H25"/>
    <mergeCell ref="L25:N25"/>
    <mergeCell ref="Q25:S25"/>
    <mergeCell ref="V25:X25"/>
    <mergeCell ref="Y25:AA25"/>
    <mergeCell ref="AB25:AD25"/>
    <mergeCell ref="D24:F24"/>
    <mergeCell ref="G24:H24"/>
    <mergeCell ref="Y23:AA23"/>
    <mergeCell ref="AB23:AD23"/>
    <mergeCell ref="D22:F22"/>
    <mergeCell ref="G22:H22"/>
    <mergeCell ref="L22:N22"/>
    <mergeCell ref="Q22:S22"/>
    <mergeCell ref="V22:X22"/>
    <mergeCell ref="Y22:AA22"/>
    <mergeCell ref="L24:N24"/>
    <mergeCell ref="Q24:S24"/>
    <mergeCell ref="V24:X24"/>
    <mergeCell ref="Y24:AA24"/>
    <mergeCell ref="AB22:AD22"/>
    <mergeCell ref="D23:F23"/>
    <mergeCell ref="G23:H23"/>
    <mergeCell ref="L23:N23"/>
    <mergeCell ref="Q23:S23"/>
    <mergeCell ref="V23:X23"/>
    <mergeCell ref="AB24:AD24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topLeftCell="A94" zoomScale="130" zoomScaleNormal="130" workbookViewId="0">
      <selection activeCell="A105" sqref="A105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43" t="s">
        <v>0</v>
      </c>
      <c r="B1" s="43"/>
      <c r="C1" s="43"/>
      <c r="D1" s="43"/>
      <c r="E1" s="43"/>
      <c r="F1" s="43"/>
    </row>
    <row r="2" spans="1:6" ht="20.25">
      <c r="A2" s="43" t="s">
        <v>1</v>
      </c>
      <c r="B2" s="43"/>
      <c r="C2" s="43"/>
      <c r="D2" s="43"/>
      <c r="E2" s="43"/>
      <c r="F2" s="43"/>
    </row>
    <row r="4" spans="1:6" ht="15.75">
      <c r="A4" s="44" t="s">
        <v>63</v>
      </c>
      <c r="B4" s="44"/>
      <c r="C4" s="44"/>
      <c r="D4" s="44"/>
      <c r="E4" s="44"/>
      <c r="F4" s="4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662927.37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662927.37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161</v>
      </c>
      <c r="B48" s="23"/>
      <c r="C48" s="1"/>
      <c r="D48" s="7"/>
      <c r="E48" s="24"/>
      <c r="F48" s="25">
        <f>F16-F25+F19</f>
        <v>279875.56000000006</v>
      </c>
      <c r="G48" s="33"/>
    </row>
    <row r="49" spans="1:7" s="20" customFormat="1" ht="15.75">
      <c r="A49" s="13"/>
      <c r="B49" s="23"/>
      <c r="C49" s="1"/>
      <c r="D49" s="7"/>
      <c r="E49" s="24"/>
      <c r="F49" s="25">
        <v>262124.26</v>
      </c>
      <c r="G49" s="33"/>
    </row>
    <row r="50" spans="1:7" s="20" customFormat="1">
      <c r="A50"/>
      <c r="B50"/>
      <c r="C50"/>
      <c r="E50"/>
      <c r="F50" s="28">
        <f>+F48-F49</f>
        <v>17751.300000000047</v>
      </c>
      <c r="G50" s="34"/>
    </row>
    <row r="51" spans="1:7" s="20" customFormat="1">
      <c r="A51" s="45" t="s">
        <v>9</v>
      </c>
      <c r="B51" s="45"/>
      <c r="C51" s="45"/>
      <c r="D51" s="45"/>
      <c r="E51" s="45"/>
      <c r="F51" s="45"/>
      <c r="G51"/>
    </row>
    <row r="54" spans="1:7" s="20" customFormat="1">
      <c r="A54" s="45" t="s">
        <v>175</v>
      </c>
      <c r="B54" s="45"/>
      <c r="C54" s="45"/>
      <c r="D54" s="45"/>
      <c r="E54" s="45"/>
      <c r="F54" s="45"/>
      <c r="G54"/>
    </row>
    <row r="64" spans="1:7" s="20" customFormat="1" ht="20.25">
      <c r="A64" s="43" t="s">
        <v>0</v>
      </c>
      <c r="B64" s="43"/>
      <c r="C64" s="43"/>
      <c r="D64" s="43"/>
      <c r="E64" s="43"/>
      <c r="F64" s="43"/>
      <c r="G64"/>
    </row>
    <row r="65" spans="1:7" s="20" customFormat="1" ht="20.25">
      <c r="A65" s="43" t="s">
        <v>1</v>
      </c>
      <c r="B65" s="43"/>
      <c r="C65" s="43"/>
      <c r="D65" s="43"/>
      <c r="E65" s="43"/>
      <c r="F65" s="43"/>
      <c r="G65"/>
    </row>
    <row r="68" spans="1:7" s="20" customFormat="1" ht="15.75">
      <c r="A68" s="44" t="str">
        <f>A4</f>
        <v>CONCILIACION BANCARIA AL 31 DE MARZO DEL 2021</v>
      </c>
      <c r="B68" s="44"/>
      <c r="C68" s="44"/>
      <c r="D68" s="44"/>
      <c r="E68" s="44"/>
      <c r="F68" s="44"/>
      <c r="G68"/>
    </row>
    <row r="72" spans="1:7" s="20" customFormat="1" ht="15.75">
      <c r="A72" s="1" t="s">
        <v>2</v>
      </c>
      <c r="B72" s="1"/>
      <c r="C72" s="1"/>
      <c r="D72" s="7"/>
      <c r="E72" s="1"/>
      <c r="F72" s="1"/>
      <c r="G72"/>
    </row>
    <row r="73" spans="1:7" s="20" customFormat="1" ht="15.75">
      <c r="A73" s="1"/>
      <c r="B73" s="1"/>
      <c r="C73" s="1"/>
      <c r="D73" s="7"/>
      <c r="E73" s="1"/>
      <c r="F73" s="1"/>
      <c r="G73"/>
    </row>
    <row r="74" spans="1:7" s="20" customFormat="1" ht="15.75">
      <c r="A74" s="1" t="s">
        <v>3</v>
      </c>
      <c r="B74" s="1"/>
      <c r="C74" s="1"/>
      <c r="D74" s="7"/>
      <c r="E74" s="1"/>
      <c r="F74" s="2"/>
      <c r="G74"/>
    </row>
    <row r="75" spans="1:7" s="20" customFormat="1" ht="15.75">
      <c r="A75" s="1"/>
      <c r="B75" s="1"/>
      <c r="C75" s="1"/>
      <c r="D75" s="7"/>
      <c r="E75" s="1"/>
      <c r="F75" s="1"/>
      <c r="G75"/>
    </row>
    <row r="76" spans="1:7" s="20" customFormat="1" ht="15.75">
      <c r="A76" s="3"/>
      <c r="B76" s="3"/>
      <c r="C76" s="4"/>
      <c r="D76" s="29"/>
      <c r="E76" s="5"/>
      <c r="F76" s="26"/>
      <c r="G76"/>
    </row>
    <row r="77" spans="1:7" s="20" customFormat="1" ht="15.75">
      <c r="A77" s="3" t="s">
        <v>11</v>
      </c>
      <c r="B77" s="3"/>
      <c r="C77" s="4"/>
      <c r="D77" s="29"/>
      <c r="E77" s="5"/>
      <c r="F77" s="26">
        <v>125.27</v>
      </c>
      <c r="G77"/>
    </row>
    <row r="78" spans="1:7" s="20" customFormat="1" ht="15.75">
      <c r="A78" s="5"/>
      <c r="B78" s="3"/>
      <c r="C78" s="3"/>
      <c r="D78" s="7"/>
      <c r="E78" s="1"/>
      <c r="F78" s="26"/>
      <c r="G78"/>
    </row>
    <row r="79" spans="1:7" s="20" customFormat="1" ht="15.75">
      <c r="A79" s="5"/>
      <c r="B79" s="3"/>
      <c r="C79" s="3"/>
      <c r="D79" s="7"/>
      <c r="E79" s="1"/>
      <c r="F79" s="26"/>
      <c r="G79"/>
    </row>
    <row r="80" spans="1:7" s="20" customFormat="1" ht="15.75">
      <c r="A80" s="5"/>
      <c r="B80" s="3"/>
      <c r="C80" s="3"/>
      <c r="D80" s="7"/>
      <c r="E80" s="1"/>
      <c r="F80" s="26"/>
      <c r="G80"/>
    </row>
    <row r="81" spans="1:7" s="20" customFormat="1" ht="15.75">
      <c r="A81" s="5"/>
      <c r="B81" s="1"/>
      <c r="C81" s="1"/>
      <c r="D81" s="31"/>
      <c r="E81" s="1"/>
      <c r="F81" s="26"/>
      <c r="G81"/>
    </row>
    <row r="82" spans="1:7" s="20" customFormat="1" ht="15.75">
      <c r="A82" s="5"/>
      <c r="B82" s="1"/>
      <c r="C82" s="1"/>
      <c r="D82" s="31"/>
      <c r="E82" s="1"/>
      <c r="F82" s="26"/>
      <c r="G82"/>
    </row>
    <row r="83" spans="1:7" ht="15.75">
      <c r="A83" s="5"/>
      <c r="B83" s="1"/>
      <c r="C83" s="1"/>
      <c r="D83" s="31"/>
      <c r="E83" s="1"/>
      <c r="F83" s="26"/>
    </row>
    <row r="84" spans="1:7" ht="15.75">
      <c r="A84" s="5"/>
      <c r="B84" s="1"/>
      <c r="C84" s="1"/>
      <c r="D84" s="31"/>
      <c r="E84" s="1"/>
      <c r="F84" s="26"/>
    </row>
    <row r="85" spans="1:7" ht="15.75">
      <c r="A85" s="11"/>
      <c r="B85" s="12"/>
      <c r="C85" s="1"/>
      <c r="D85" s="7"/>
      <c r="E85" s="13" t="s">
        <v>5</v>
      </c>
      <c r="F85" s="15">
        <f>SUM(F75:F84)</f>
        <v>125.27</v>
      </c>
    </row>
    <row r="86" spans="1:7" ht="15.75">
      <c r="A86" s="11"/>
      <c r="B86" s="14"/>
      <c r="C86" s="1"/>
      <c r="D86" s="7"/>
      <c r="E86" s="1"/>
      <c r="F86" s="1"/>
    </row>
    <row r="87" spans="1:7" ht="15.75">
      <c r="A87" s="11"/>
      <c r="B87" s="14"/>
      <c r="C87" s="1"/>
      <c r="D87" s="7"/>
      <c r="E87" s="1"/>
      <c r="F87" s="1"/>
    </row>
    <row r="88" spans="1:7" ht="15.75">
      <c r="A88" s="11"/>
      <c r="B88" s="14"/>
      <c r="C88" s="1"/>
      <c r="D88" s="7"/>
      <c r="E88" s="1"/>
      <c r="F88" s="1"/>
    </row>
    <row r="89" spans="1:7" ht="15.75">
      <c r="A89" s="11"/>
      <c r="B89" s="14"/>
      <c r="C89" s="1"/>
      <c r="D89" s="7"/>
      <c r="E89" s="1"/>
      <c r="F89" s="1"/>
    </row>
    <row r="90" spans="1:7" ht="15.75">
      <c r="A90" s="11"/>
      <c r="B90" s="14"/>
      <c r="C90" s="1"/>
      <c r="D90" s="7"/>
      <c r="E90" s="1"/>
      <c r="F90" s="1"/>
    </row>
    <row r="91" spans="1:7" ht="15.75">
      <c r="A91" s="11"/>
      <c r="B91" s="14"/>
      <c r="C91" s="1"/>
      <c r="D91" s="7"/>
      <c r="E91" s="1"/>
      <c r="F91" s="1"/>
    </row>
    <row r="92" spans="1:7" ht="15.75">
      <c r="A92" s="11"/>
      <c r="B92" s="14"/>
      <c r="C92" s="1"/>
      <c r="D92" s="7"/>
      <c r="E92" s="1"/>
      <c r="F92" s="1"/>
    </row>
    <row r="93" spans="1:7" ht="15.75">
      <c r="A93" s="11"/>
      <c r="B93" s="14"/>
      <c r="C93" s="1"/>
      <c r="D93" s="7"/>
      <c r="E93" s="1"/>
      <c r="F93" s="1"/>
    </row>
    <row r="94" spans="1:7" ht="15.75">
      <c r="A94" s="11"/>
      <c r="B94" s="14"/>
      <c r="C94" s="1"/>
      <c r="D94" s="7"/>
      <c r="E94" s="1"/>
      <c r="F94" s="1"/>
    </row>
    <row r="95" spans="1:7" ht="15.75">
      <c r="A95" t="str">
        <f>A48</f>
        <v>SALDO SEGÚN LIBROS AL 31 DE MARZO 2021</v>
      </c>
      <c r="B95" s="1"/>
      <c r="C95" s="1"/>
      <c r="D95" s="7"/>
      <c r="E95" s="1"/>
      <c r="F95" s="27">
        <f>F85</f>
        <v>125.27</v>
      </c>
    </row>
    <row r="96" spans="1:7" ht="15.75">
      <c r="B96" s="1"/>
      <c r="C96" s="1"/>
      <c r="D96" s="7"/>
      <c r="E96" s="1"/>
      <c r="F96" s="27"/>
    </row>
    <row r="97" spans="1:6" ht="15.75">
      <c r="B97" s="1"/>
      <c r="C97" s="1"/>
      <c r="D97" s="7"/>
      <c r="E97" s="1"/>
      <c r="F97" s="27"/>
    </row>
    <row r="101" spans="1:6">
      <c r="A101" s="45" t="s">
        <v>9</v>
      </c>
      <c r="B101" s="45"/>
      <c r="C101" s="45"/>
      <c r="D101" s="45"/>
      <c r="E101" s="45"/>
      <c r="F101" s="45"/>
    </row>
    <row r="104" spans="1:6">
      <c r="A104" s="45" t="s">
        <v>175</v>
      </c>
      <c r="B104" s="45"/>
      <c r="C104" s="45"/>
      <c r="D104" s="45"/>
      <c r="E104" s="45"/>
      <c r="F104" s="45"/>
    </row>
  </sheetData>
  <mergeCells count="10">
    <mergeCell ref="A65:F65"/>
    <mergeCell ref="A68:F68"/>
    <mergeCell ref="A101:F101"/>
    <mergeCell ref="A104:F104"/>
    <mergeCell ref="A1:F1"/>
    <mergeCell ref="A2:F2"/>
    <mergeCell ref="A4:F4"/>
    <mergeCell ref="A51:F51"/>
    <mergeCell ref="A54:F54"/>
    <mergeCell ref="A64:F64"/>
  </mergeCell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46"/>
      <c r="AB3" s="46"/>
    </row>
    <row r="4" spans="2:30" ht="17.850000000000001" customHeight="1">
      <c r="B4" s="46"/>
      <c r="C4" s="46"/>
      <c r="D4" s="46"/>
      <c r="F4" s="47" t="s">
        <v>77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AA4" s="46"/>
      <c r="AB4" s="46"/>
    </row>
    <row r="5" spans="2:30" ht="9.1999999999999993" customHeight="1">
      <c r="B5" s="46"/>
      <c r="C5" s="46"/>
      <c r="D5" s="46"/>
      <c r="AA5" s="46"/>
      <c r="AB5" s="46"/>
    </row>
    <row r="6" spans="2:30" ht="17.100000000000001" customHeight="1">
      <c r="B6" s="46"/>
      <c r="C6" s="46"/>
      <c r="D6" s="46"/>
      <c r="F6" s="48" t="s">
        <v>60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AA6" s="46"/>
      <c r="AB6" s="46"/>
    </row>
    <row r="7" spans="2:30" ht="6" customHeight="1">
      <c r="B7" s="46"/>
      <c r="C7" s="46"/>
      <c r="D7" s="46"/>
    </row>
    <row r="8" spans="2:30" ht="9.1999999999999993" customHeight="1"/>
    <row r="9" spans="2:30" ht="4.9000000000000004" customHeight="1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30" ht="14.45" customHeight="1">
      <c r="C10" s="40" t="s">
        <v>59</v>
      </c>
      <c r="D10" s="49" t="s">
        <v>58</v>
      </c>
      <c r="E10" s="50"/>
      <c r="F10" s="51"/>
      <c r="G10" s="52" t="s">
        <v>57</v>
      </c>
      <c r="H10" s="53"/>
      <c r="I10" s="39" t="s">
        <v>56</v>
      </c>
      <c r="J10" s="39" t="s">
        <v>55</v>
      </c>
      <c r="K10" s="39" t="s">
        <v>54</v>
      </c>
      <c r="L10" s="52" t="s">
        <v>53</v>
      </c>
      <c r="M10" s="50"/>
      <c r="N10" s="53"/>
      <c r="O10" s="39" t="s">
        <v>52</v>
      </c>
      <c r="P10" s="39" t="s">
        <v>51</v>
      </c>
      <c r="Q10" s="52" t="s">
        <v>50</v>
      </c>
      <c r="R10" s="50"/>
      <c r="S10" s="53"/>
      <c r="T10" s="39" t="s">
        <v>49</v>
      </c>
      <c r="U10" s="39" t="s">
        <v>48</v>
      </c>
      <c r="V10" s="52" t="s">
        <v>47</v>
      </c>
      <c r="W10" s="50"/>
      <c r="X10" s="53"/>
      <c r="Y10" s="52" t="s">
        <v>46</v>
      </c>
      <c r="Z10" s="50"/>
      <c r="AA10" s="53"/>
      <c r="AB10" s="55" t="s">
        <v>45</v>
      </c>
      <c r="AC10" s="50"/>
      <c r="AD10" s="53"/>
    </row>
    <row r="11" spans="2:30" ht="11.45" customHeight="1">
      <c r="C11" s="38"/>
      <c r="D11" s="56" t="s">
        <v>44</v>
      </c>
      <c r="E11" s="50"/>
      <c r="F11" s="51"/>
      <c r="G11" s="57" t="s">
        <v>43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37"/>
      <c r="U11" s="36">
        <v>490.67</v>
      </c>
      <c r="V11" s="58">
        <v>0</v>
      </c>
      <c r="W11" s="50"/>
      <c r="X11" s="51"/>
      <c r="Y11" s="58">
        <v>365.4</v>
      </c>
      <c r="Z11" s="50"/>
      <c r="AA11" s="51"/>
      <c r="AB11" s="59">
        <v>125.27</v>
      </c>
      <c r="AC11" s="50"/>
      <c r="AD11" s="53"/>
    </row>
    <row r="12" spans="2:30" ht="11.25" customHeight="1">
      <c r="C12" s="38" t="s">
        <v>76</v>
      </c>
      <c r="D12" s="56"/>
      <c r="E12" s="50"/>
      <c r="F12" s="51"/>
      <c r="G12" s="57"/>
      <c r="H12" s="51"/>
      <c r="I12" s="42">
        <v>44256.5</v>
      </c>
      <c r="J12" s="37" t="s">
        <v>69</v>
      </c>
      <c r="K12" s="37" t="s">
        <v>75</v>
      </c>
      <c r="L12" s="57" t="s">
        <v>74</v>
      </c>
      <c r="M12" s="50"/>
      <c r="N12" s="51"/>
      <c r="O12" s="37" t="s">
        <v>66</v>
      </c>
      <c r="P12" s="37"/>
      <c r="Q12" s="57"/>
      <c r="R12" s="50"/>
      <c r="S12" s="51"/>
      <c r="T12" s="37"/>
      <c r="U12" s="37"/>
      <c r="V12" s="58">
        <v>0</v>
      </c>
      <c r="W12" s="50"/>
      <c r="X12" s="51"/>
      <c r="Y12" s="60">
        <v>365.4</v>
      </c>
      <c r="Z12" s="50"/>
      <c r="AA12" s="51"/>
      <c r="AB12" s="61"/>
      <c r="AC12" s="50"/>
      <c r="AD12" s="53"/>
    </row>
    <row r="13" spans="2:30" ht="409.6" hidden="1" customHeight="1"/>
    <row r="14" spans="2:30" ht="1.5" customHeight="1"/>
    <row r="15" spans="2:30" ht="17.100000000000001" customHeight="1">
      <c r="H15" s="54" t="s">
        <v>73</v>
      </c>
      <c r="I15" s="46"/>
      <c r="J15" s="46"/>
      <c r="K15" s="46"/>
      <c r="L15" s="46"/>
      <c r="N15" s="54" t="s">
        <v>41</v>
      </c>
      <c r="O15" s="46"/>
      <c r="P15" s="46"/>
      <c r="Q15" s="46"/>
      <c r="S15" s="54" t="s">
        <v>65</v>
      </c>
      <c r="T15" s="46"/>
      <c r="U15" s="46"/>
      <c r="V15" s="46"/>
      <c r="X15" s="54" t="s">
        <v>72</v>
      </c>
      <c r="Y15" s="46"/>
      <c r="Z15" s="46"/>
      <c r="AA15" s="46"/>
      <c r="AB15" s="46"/>
      <c r="AC15" s="46"/>
      <c r="AD15" s="46"/>
    </row>
    <row r="16" spans="2:30" ht="3" customHeight="1"/>
  </sheetData>
  <mergeCells count="27">
    <mergeCell ref="H15:L15"/>
    <mergeCell ref="N15:Q15"/>
    <mergeCell ref="S15:V15"/>
    <mergeCell ref="X15:AD15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DICIEMBRE 20</vt:lpstr>
      <vt:lpstr>ENERO 21</vt:lpstr>
      <vt:lpstr>AUX CTA 0169 ENERO 21</vt:lpstr>
      <vt:lpstr>AUX CTA 0103 ENERO 21</vt:lpstr>
      <vt:lpstr>FEBRERO 21</vt:lpstr>
      <vt:lpstr>AUX CTA 0169 FEBRERO 21</vt:lpstr>
      <vt:lpstr>AUX CTA 0103 FEBRERO 21</vt:lpstr>
      <vt:lpstr>MARZO 21</vt:lpstr>
      <vt:lpstr>AUX CTA 0169 MARZO 21</vt:lpstr>
      <vt:lpstr>AUX CTA 0103 MARZO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</dc:creator>
  <cp:lastModifiedBy>oapas</cp:lastModifiedBy>
  <cp:lastPrinted>2021-04-28T17:50:16Z</cp:lastPrinted>
  <dcterms:created xsi:type="dcterms:W3CDTF">2020-01-03T16:22:19Z</dcterms:created>
  <dcterms:modified xsi:type="dcterms:W3CDTF">2021-04-28T18:21:20Z</dcterms:modified>
</cp:coreProperties>
</file>