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se.garcia.AUTOSCOMPACTOS\Documents\01 CONCILIACIONES SAPAD\2021\"/>
    </mc:Choice>
  </mc:AlternateContent>
  <bookViews>
    <workbookView xWindow="120" yWindow="210" windowWidth="15600" windowHeight="7305" firstSheet="10" activeTab="12"/>
  </bookViews>
  <sheets>
    <sheet name="DICIEMBRE 20" sheetId="18" r:id="rId1"/>
    <sheet name="ENERO 21" sheetId="19" r:id="rId2"/>
    <sheet name="AUX CTA 0169 ENERO 21" sheetId="20" r:id="rId3"/>
    <sheet name="AUX CTA 0103 ENERO 21" sheetId="25" r:id="rId4"/>
    <sheet name="FEBRERO 21" sheetId="21" r:id="rId5"/>
    <sheet name="AUX CTA 0169 FEBRERO 21" sheetId="23" r:id="rId6"/>
    <sheet name="AUX CTA 0103 FEBRERO 21" sheetId="26" r:id="rId7"/>
    <sheet name="MARZO 21" sheetId="22" r:id="rId8"/>
    <sheet name="AUX CTA 0169 MARZO 21" sheetId="24" r:id="rId9"/>
    <sheet name="AUX CTA 0103 MARZO 21" sheetId="27" r:id="rId10"/>
    <sheet name="ABRIL 21" sheetId="28" r:id="rId11"/>
    <sheet name="AUX CTA 0169 ABRIL 21" sheetId="34" r:id="rId12"/>
    <sheet name="AUX CTA 0103 ABRIL 21" sheetId="29" r:id="rId13"/>
    <sheet name="MAYO 21" sheetId="30" r:id="rId14"/>
    <sheet name="AUX CTA 0169" sheetId="37" r:id="rId15"/>
    <sheet name="AUX CTA 0103 MAYO 21" sheetId="31" r:id="rId16"/>
    <sheet name="JUNIO 21" sheetId="32" r:id="rId17"/>
    <sheet name="AUX CTA 0169 JUNIO 21" sheetId="38" r:id="rId18"/>
    <sheet name="AUX CTA 0103 JUNIO 21" sheetId="33" r:id="rId19"/>
  </sheets>
  <calcPr calcId="152511"/>
</workbook>
</file>

<file path=xl/calcChain.xml><?xml version="1.0" encoding="utf-8"?>
<calcChain xmlns="http://schemas.openxmlformats.org/spreadsheetml/2006/main">
  <c r="F78" i="30" l="1"/>
  <c r="F48" i="30"/>
  <c r="F72" i="30"/>
  <c r="A88" i="32" l="1"/>
  <c r="F78" i="32"/>
  <c r="F88" i="32" s="1"/>
  <c r="A61" i="32"/>
  <c r="F25" i="32"/>
  <c r="F48" i="32" s="1"/>
  <c r="F50" i="32" s="1"/>
  <c r="F19" i="32"/>
  <c r="F16" i="32"/>
  <c r="A88" i="30"/>
  <c r="F88" i="30"/>
  <c r="A61" i="30"/>
  <c r="F25" i="30"/>
  <c r="F19" i="30"/>
  <c r="F16" i="30"/>
  <c r="A88" i="28"/>
  <c r="F78" i="28"/>
  <c r="F88" i="28" s="1"/>
  <c r="A61" i="28"/>
  <c r="F25" i="28"/>
  <c r="F19" i="28"/>
  <c r="F16" i="28"/>
  <c r="F50" i="30" l="1"/>
  <c r="F48" i="28"/>
  <c r="F50" i="28" s="1"/>
  <c r="F50" i="22"/>
  <c r="A88" i="22" l="1"/>
  <c r="F78" i="22"/>
  <c r="F88" i="22" s="1"/>
  <c r="A61" i="22"/>
  <c r="F25" i="22"/>
  <c r="F19" i="22"/>
  <c r="F16" i="22"/>
  <c r="F48" i="22" s="1"/>
  <c r="A88" i="21"/>
  <c r="F78" i="21"/>
  <c r="F88" i="21" s="1"/>
  <c r="A61" i="21"/>
  <c r="F25" i="21"/>
  <c r="F19" i="21"/>
  <c r="F16" i="21"/>
  <c r="A88" i="19"/>
  <c r="F78" i="19"/>
  <c r="F88" i="19" s="1"/>
  <c r="A61" i="19"/>
  <c r="F25" i="19"/>
  <c r="F19" i="19"/>
  <c r="F16" i="19"/>
  <c r="F48" i="19" s="1"/>
  <c r="F48" i="21" l="1"/>
  <c r="F25" i="18"/>
  <c r="A88" i="18" l="1"/>
  <c r="F78" i="18"/>
  <c r="F88" i="18" s="1"/>
  <c r="A61" i="18"/>
  <c r="F19" i="18"/>
  <c r="F16" i="18"/>
  <c r="F48" i="18" s="1"/>
</calcChain>
</file>

<file path=xl/sharedStrings.xml><?xml version="1.0" encoding="utf-8"?>
<sst xmlns="http://schemas.openxmlformats.org/spreadsheetml/2006/main" count="1412" uniqueCount="290">
  <si>
    <t>SISTEMA DE AGUA POTABLE Y ALCANTARILLADO</t>
  </si>
  <si>
    <t>DESCENTRALIZADO DE LOS REYES</t>
  </si>
  <si>
    <r>
      <t xml:space="preserve">NOMBRE  BANCO  </t>
    </r>
    <r>
      <rPr>
        <b/>
        <sz val="12"/>
        <rFont val="Arial"/>
        <family val="2"/>
      </rPr>
      <t>BBVA BANCOMER S.A. DE C.V.</t>
    </r>
    <r>
      <rPr>
        <sz val="12"/>
        <rFont val="Arial"/>
        <family val="2"/>
      </rPr>
      <t xml:space="preserve"> </t>
    </r>
  </si>
  <si>
    <t>SALDO DEL BANCO SEGÚN ESTADO DE CUENTA BBV</t>
  </si>
  <si>
    <t>CUENTA 0103678717</t>
  </si>
  <si>
    <t>SUBTOTAL</t>
  </si>
  <si>
    <t>CHEQUES EXPEDIDOS NO COBRADOS</t>
  </si>
  <si>
    <t>CH.</t>
  </si>
  <si>
    <t>MARISSA GARCIA ARZATE</t>
  </si>
  <si>
    <t>DIRECTOR SAPAD LOS REYES</t>
  </si>
  <si>
    <t>C. RICARDO ESPINOSA VALENCIA</t>
  </si>
  <si>
    <t>CUENTA 0169142150</t>
  </si>
  <si>
    <t>DEPOSITO NO CONSIDERADO</t>
  </si>
  <si>
    <t>SALDO DEL BANCO SEGÚN ESTADO DE CUENTA BBVA</t>
  </si>
  <si>
    <t>INGRESOS NO CONSIDERADOS</t>
  </si>
  <si>
    <t xml:space="preserve">CHEQUE DEVUELTO </t>
  </si>
  <si>
    <t>8535</t>
  </si>
  <si>
    <t>FONDO DE CAMBIO PARA CAJA PERIODO DE COBRANZA 2020</t>
  </si>
  <si>
    <t xml:space="preserve">PAGO DE MATERIALES PARA MANTENIMIENTO DE LA RED DE AGUA Y DRENAJE </t>
  </si>
  <si>
    <t>8607</t>
  </si>
  <si>
    <t>8602</t>
  </si>
  <si>
    <t xml:space="preserve">PAGO DE MANTENIMIENTO DE LA RED DE AGUA Y DRENAJE DEL SAPAD LOS REYES </t>
  </si>
  <si>
    <t xml:space="preserve">PAGO DE HOJAS MEMBRETADAS </t>
  </si>
  <si>
    <t xml:space="preserve">PAGO DE MATERIALES PARA EL MANTENIMIENTO DE LA RED DE AGUA Y DRENAJE </t>
  </si>
  <si>
    <t>8653</t>
  </si>
  <si>
    <t>8679</t>
  </si>
  <si>
    <t xml:space="preserve">PAGO PARA MANTENIMIENTO DE LA RED DE AGUA Y DRENAJE </t>
  </si>
  <si>
    <t>8696</t>
  </si>
  <si>
    <t>PAGO DE ARTICULOS PARA MANTENIMIENTO DE LA PTR</t>
  </si>
  <si>
    <t xml:space="preserve">COMISIONES POR APERTURA DE CUENTA </t>
  </si>
  <si>
    <t>8767</t>
  </si>
  <si>
    <t>PAGO DE MATERIALES PARA MANTENIMIENTO DE LA RED DE AGUA Y DRENAJE}</t>
  </si>
  <si>
    <t xml:space="preserve">PAGO QUINCENA </t>
  </si>
  <si>
    <t xml:space="preserve">PAGO NOMINA SAPAD </t>
  </si>
  <si>
    <t xml:space="preserve">PAGO NOMINA OPERATIVO </t>
  </si>
  <si>
    <t>PAGO NOMINA 2A DE JULIO ADMON</t>
  </si>
  <si>
    <t>CONCILIACION BANCARIA AL 31 DE DICIEMBRE DEL 2020</t>
  </si>
  <si>
    <t>SALDO SEGÚN LIBROS AL 31 DE DICIEMBRE DE 2020</t>
  </si>
  <si>
    <t>CONCILIACION BANCARIA AL 31 DE ENERO DEL 2021</t>
  </si>
  <si>
    <r>
      <t xml:space="preserve">Saldo final: </t>
    </r>
    <r>
      <rPr>
        <b/>
        <sz val="10"/>
        <color indexed="8"/>
        <rFont val="Arial"/>
        <family val="2"/>
      </rPr>
      <t>$856.07</t>
    </r>
  </si>
  <si>
    <r>
      <t xml:space="preserve">Abonos: </t>
    </r>
    <r>
      <rPr>
        <b/>
        <sz val="10"/>
        <color indexed="8"/>
        <rFont val="Arial"/>
        <family val="2"/>
      </rPr>
      <t>$0.00</t>
    </r>
  </si>
  <si>
    <r>
      <t xml:space="preserve">Cargos: </t>
    </r>
    <r>
      <rPr>
        <b/>
        <sz val="10"/>
        <color indexed="8"/>
        <rFont val="Arial"/>
        <family val="2"/>
      </rPr>
      <t>$0.00</t>
    </r>
  </si>
  <si>
    <r>
      <t xml:space="preserve">Saldo inicial: </t>
    </r>
    <r>
      <rPr>
        <b/>
        <sz val="10"/>
        <color indexed="8"/>
        <rFont val="Arial"/>
        <family val="2"/>
      </rPr>
      <t>$856.07</t>
    </r>
  </si>
  <si>
    <t>CTA   0169142150</t>
  </si>
  <si>
    <t>1.1.1.2.1.01.02</t>
  </si>
  <si>
    <t>Final</t>
  </si>
  <si>
    <t>Abonos</t>
  </si>
  <si>
    <t>Cargos</t>
  </si>
  <si>
    <t>Inicial</t>
  </si>
  <si>
    <t>Beneficiario</t>
  </si>
  <si>
    <t>Cheque</t>
  </si>
  <si>
    <t>COG</t>
  </si>
  <si>
    <t>Fuente</t>
  </si>
  <si>
    <t>Concepto</t>
  </si>
  <si>
    <t>Póliza</t>
  </si>
  <si>
    <t>Tipo</t>
  </si>
  <si>
    <t>Fecha</t>
  </si>
  <si>
    <t>Nombre</t>
  </si>
  <si>
    <t>Cuenta</t>
  </si>
  <si>
    <t>Periodo</t>
  </si>
  <si>
    <t>SISTEMA DE AGUA POTABLE Y ALCANTARILLADO DESCENTRALIZADO  LOS REYES</t>
  </si>
  <si>
    <t>Auxiliar de cuentas de 01/01/2021 a 31/01/2021</t>
  </si>
  <si>
    <t>CONCILIACION BANCARIA AL 28 DE FEBRERO DEL 2021</t>
  </si>
  <si>
    <t>CONCILIACION BANCARIA AL 31 DE MARZO DEL 2021</t>
  </si>
  <si>
    <r>
      <t xml:space="preserve">Saldo final: </t>
    </r>
    <r>
      <rPr>
        <b/>
        <sz val="10"/>
        <color indexed="8"/>
        <rFont val="Arial"/>
        <family val="2"/>
      </rPr>
      <t>$490.67</t>
    </r>
  </si>
  <si>
    <r>
      <t xml:space="preserve">Abonos: </t>
    </r>
    <r>
      <rPr>
        <b/>
        <sz val="10"/>
        <color indexed="8"/>
        <rFont val="Arial"/>
        <family val="2"/>
      </rPr>
      <t>$365.40</t>
    </r>
  </si>
  <si>
    <t>1101</t>
  </si>
  <si>
    <t xml:space="preserve">PACO DE COMISIONES </t>
  </si>
  <si>
    <t>00000098</t>
  </si>
  <si>
    <t>EGRESOS</t>
  </si>
  <si>
    <t>00000074</t>
  </si>
  <si>
    <t>Auxiliar de cuentas de 01/02/2021 a 28/02/2021</t>
  </si>
  <si>
    <r>
      <t xml:space="preserve">Saldo final: </t>
    </r>
    <r>
      <rPr>
        <b/>
        <sz val="10"/>
        <color indexed="8"/>
        <rFont val="Arial"/>
        <family val="2"/>
      </rPr>
      <t>$125.27</t>
    </r>
  </si>
  <si>
    <r>
      <t xml:space="preserve">Saldo inicial: </t>
    </r>
    <r>
      <rPr>
        <b/>
        <sz val="10"/>
        <color indexed="8"/>
        <rFont val="Arial"/>
        <family val="2"/>
      </rPr>
      <t>$490.67</t>
    </r>
  </si>
  <si>
    <t xml:space="preserve">PAGO DE COMISIONES </t>
  </si>
  <si>
    <t>00000070</t>
  </si>
  <si>
    <t>00000075</t>
  </si>
  <si>
    <t>Auxiliar de cuentas de 01/03/2021 a 31/03/2021</t>
  </si>
  <si>
    <r>
      <t xml:space="preserve">Saldo final: </t>
    </r>
    <r>
      <rPr>
        <b/>
        <sz val="10"/>
        <color indexed="8"/>
        <rFont val="Arial"/>
        <family val="2"/>
      </rPr>
      <t>-$326,687.43</t>
    </r>
  </si>
  <si>
    <r>
      <t xml:space="preserve">Abonos: </t>
    </r>
    <r>
      <rPr>
        <b/>
        <sz val="10"/>
        <color indexed="8"/>
        <rFont val="Arial"/>
        <family val="2"/>
      </rPr>
      <t>$1,800,229.48</t>
    </r>
  </si>
  <si>
    <r>
      <t xml:space="preserve">Cargos: </t>
    </r>
    <r>
      <rPr>
        <b/>
        <sz val="10"/>
        <color indexed="8"/>
        <rFont val="Arial"/>
        <family val="2"/>
      </rPr>
      <t>$1,360,373.91</t>
    </r>
  </si>
  <si>
    <r>
      <t xml:space="preserve">Saldo inicial: </t>
    </r>
    <r>
      <rPr>
        <b/>
        <sz val="10"/>
        <color indexed="8"/>
        <rFont val="Arial"/>
        <family val="2"/>
      </rPr>
      <t>$113,168.14</t>
    </r>
  </si>
  <si>
    <t xml:space="preserve">PAGO NOMINA JUBILADOS </t>
  </si>
  <si>
    <t>00000100</t>
  </si>
  <si>
    <t>00000073</t>
  </si>
  <si>
    <t xml:space="preserve">PAGO NOMINA ADMINISTRACION </t>
  </si>
  <si>
    <t>00000099</t>
  </si>
  <si>
    <t xml:space="preserve">PAGO QUINCENA OPERATIVO </t>
  </si>
  <si>
    <t xml:space="preserve">PAGOS CUOTAS IMSS DEL AYUNTAMIENTO </t>
  </si>
  <si>
    <t>00000024</t>
  </si>
  <si>
    <t>INGRESOS</t>
  </si>
  <si>
    <t>PAGOS CUOTAS IMSS SEPTIEMBRE AÑO 2020</t>
  </si>
  <si>
    <t>00000023</t>
  </si>
  <si>
    <t>PAGO QUINCENA JOSE LUIS SANDOVAL RODRIGUEZ</t>
  </si>
  <si>
    <t>00000107</t>
  </si>
  <si>
    <t xml:space="preserve">PAGO DE MANTEMIENTO DE LA RED DE AGUA Y DRENAJE </t>
  </si>
  <si>
    <t>00000106</t>
  </si>
  <si>
    <t xml:space="preserve">PAGO QUINENA JOSE ANTONIO AREVALO RANGEL </t>
  </si>
  <si>
    <t>00000105</t>
  </si>
  <si>
    <t xml:space="preserve">TRASPASO ENTRE CUENTAS </t>
  </si>
  <si>
    <t>00000102</t>
  </si>
  <si>
    <t>00000101</t>
  </si>
  <si>
    <t>00000089</t>
  </si>
  <si>
    <t xml:space="preserve">PAGO DE APORTACIONES DEL IMSS DEL H AYUNTAMIENTO </t>
  </si>
  <si>
    <t>00000022</t>
  </si>
  <si>
    <t>PAGO DE NOMINA PERSONAL ADMINISTRATIVO</t>
  </si>
  <si>
    <t>00000079</t>
  </si>
  <si>
    <t>PAGO NOMINA OPERATIVOS</t>
  </si>
  <si>
    <t>00000078</t>
  </si>
  <si>
    <t xml:space="preserve">PAGO DE NOMINA JUBILADOS </t>
  </si>
  <si>
    <t>00000077</t>
  </si>
  <si>
    <t>PAGO JOSE LUIS SANDOVAL RODRIGUEZ</t>
  </si>
  <si>
    <t>00000076</t>
  </si>
  <si>
    <t>00000072</t>
  </si>
  <si>
    <t>PAGO DEL MES DE OCTUBRE DEL AÑO 2020</t>
  </si>
  <si>
    <t>00000021</t>
  </si>
  <si>
    <t xml:space="preserve">ANALISIS DE PLANTA TRATADORA </t>
  </si>
  <si>
    <t>00000053</t>
  </si>
  <si>
    <t xml:space="preserve">PAGO DE CAFE PARA EMPLEADOS DEL SAPAD LOS REYES </t>
  </si>
  <si>
    <t>00000052</t>
  </si>
  <si>
    <t>PAGO DE COMISION BANCARIA</t>
  </si>
  <si>
    <t>00000109</t>
  </si>
  <si>
    <t xml:space="preserve">PAGO DE VACACIONES Y PRIMA VACACIONAL DE ANTONIO TORRES ANDRADE </t>
  </si>
  <si>
    <t>00000051</t>
  </si>
  <si>
    <t>CTA . 0103678717</t>
  </si>
  <si>
    <t>1.1.1.2.1.01.01</t>
  </si>
  <si>
    <t>SALDO SEGÚN LIBROS AL 31 DE ENERO DE 2021</t>
  </si>
  <si>
    <t>SALDO SEGÚN LIBROS AL 28 DE FEBRERO DE 2021</t>
  </si>
  <si>
    <r>
      <t xml:space="preserve">Saldo final: </t>
    </r>
    <r>
      <rPr>
        <b/>
        <sz val="10"/>
        <color indexed="8"/>
        <rFont val="Arial"/>
        <family val="2"/>
      </rPr>
      <t>-$7,172.75</t>
    </r>
  </si>
  <si>
    <r>
      <t xml:space="preserve">Abonos: </t>
    </r>
    <r>
      <rPr>
        <b/>
        <sz val="10"/>
        <color indexed="8"/>
        <rFont val="Arial"/>
        <family val="2"/>
      </rPr>
      <t>$520,025.56</t>
    </r>
  </si>
  <si>
    <r>
      <t xml:space="preserve">Cargos: </t>
    </r>
    <r>
      <rPr>
        <b/>
        <sz val="10"/>
        <color indexed="8"/>
        <rFont val="Arial"/>
        <family val="2"/>
      </rPr>
      <t>$839,540.24</t>
    </r>
  </si>
  <si>
    <r>
      <t xml:space="preserve">Saldo inicial: </t>
    </r>
    <r>
      <rPr>
        <b/>
        <sz val="10"/>
        <color indexed="8"/>
        <rFont val="Arial"/>
        <family val="2"/>
      </rPr>
      <t>-$326,687.43</t>
    </r>
  </si>
  <si>
    <t>00000091</t>
  </si>
  <si>
    <t xml:space="preserve">PAGO NOMINA </t>
  </si>
  <si>
    <t>00000090</t>
  </si>
  <si>
    <t>00000087</t>
  </si>
  <si>
    <t>00000086</t>
  </si>
  <si>
    <t xml:space="preserve">PAGO DE PRIMA VACACIONAL A SERGIO RAUL BARRAGAN MORA </t>
  </si>
  <si>
    <t>00000083</t>
  </si>
  <si>
    <t xml:space="preserve">PAGO DE PRIMA VACACIONAL </t>
  </si>
  <si>
    <t xml:space="preserve">PAGO DE CUOTAS IMSS DEL AYUNTAMIENTO </t>
  </si>
  <si>
    <t xml:space="preserve">PAGO QUINCENA JOSE LUIS SANDOVAL RODRIGUEZ </t>
  </si>
  <si>
    <t>00000061</t>
  </si>
  <si>
    <t xml:space="preserve">PAGO NOMINA PRIMERA DE FEBRERO ADMON </t>
  </si>
  <si>
    <t>00000060</t>
  </si>
  <si>
    <t xml:space="preserve">PAGO NOMINA JUBILADOS PROMERA DE FEBRERO </t>
  </si>
  <si>
    <t>00000059</t>
  </si>
  <si>
    <t>PAGO DE NOMINA OPERATIVO</t>
  </si>
  <si>
    <t>00000058</t>
  </si>
  <si>
    <t xml:space="preserve">MANTENIMIENTO DE LA RED DE AGUA Y DRENAJE </t>
  </si>
  <si>
    <t>00000064</t>
  </si>
  <si>
    <t>00000063</t>
  </si>
  <si>
    <t>00000057</t>
  </si>
  <si>
    <t xml:space="preserve">PAGO MES DE DICIEMBRE AÑO 2020 GASOLINERA SAN JUAN </t>
  </si>
  <si>
    <t>TRASPASO ENTRE CUENTAS</t>
  </si>
  <si>
    <t>00000050</t>
  </si>
  <si>
    <t xml:space="preserve">PAGO DE COMISION BANCARIA </t>
  </si>
  <si>
    <t xml:space="preserve">PAGO DE SILLA PARA EL SAPAD LOS REYES </t>
  </si>
  <si>
    <t>00000033</t>
  </si>
  <si>
    <t xml:space="preserve">PAGO DE AGUA POTABLE </t>
  </si>
  <si>
    <t>00000020</t>
  </si>
  <si>
    <t>SALDO SEGÚN LIBROS AL 31 DE MARZO 2021</t>
  </si>
  <si>
    <r>
      <t xml:space="preserve">Saldo final: </t>
    </r>
    <r>
      <rPr>
        <b/>
        <sz val="10"/>
        <color indexed="8"/>
        <rFont val="Arial"/>
        <family val="2"/>
      </rPr>
      <t>$262,124.26</t>
    </r>
  </si>
  <si>
    <r>
      <t xml:space="preserve">Abonos: </t>
    </r>
    <r>
      <rPr>
        <b/>
        <sz val="10"/>
        <color indexed="8"/>
        <rFont val="Arial"/>
        <family val="2"/>
      </rPr>
      <t>$255,213.45</t>
    </r>
  </si>
  <si>
    <r>
      <t xml:space="preserve">Cargos: </t>
    </r>
    <r>
      <rPr>
        <b/>
        <sz val="10"/>
        <color indexed="8"/>
        <rFont val="Arial"/>
        <family val="2"/>
      </rPr>
      <t>$524,510.46</t>
    </r>
  </si>
  <si>
    <r>
      <t xml:space="preserve">Saldo inicial: </t>
    </r>
    <r>
      <rPr>
        <b/>
        <sz val="10"/>
        <color indexed="8"/>
        <rFont val="Arial"/>
        <family val="2"/>
      </rPr>
      <t>-$7,172.75</t>
    </r>
  </si>
  <si>
    <t xml:space="preserve">PAGO NOMINA JUBILADOS 2DA DE MARZO </t>
  </si>
  <si>
    <t>00000010</t>
  </si>
  <si>
    <t xml:space="preserve">PAGO AGUA POTABLE </t>
  </si>
  <si>
    <t xml:space="preserve">DEVOLUCION POR PARTICIONES DE ISR </t>
  </si>
  <si>
    <t xml:space="preserve">PAGO DE NOMINA Y PRIMA VACACIONAL DE JOSE MARIA MENDEZ CONTRERAS </t>
  </si>
  <si>
    <t>00000009</t>
  </si>
  <si>
    <t xml:space="preserve">PAGO DEL 3 SOBRE NOMINA </t>
  </si>
  <si>
    <t xml:space="preserve">COMISION BANCARIA </t>
  </si>
  <si>
    <t>00000071</t>
  </si>
  <si>
    <t>CONCILIACION BANCARIA AL 30 DE ABRIL DEL 2021</t>
  </si>
  <si>
    <t>SALDO SEGÚN LIBROS AL 30 DE ABRIL 2021</t>
  </si>
  <si>
    <r>
      <t xml:space="preserve">Saldo final: </t>
    </r>
    <r>
      <rPr>
        <b/>
        <sz val="10"/>
        <color indexed="8"/>
        <rFont val="Arial"/>
        <family val="2"/>
      </rPr>
      <t>-$391,359.28</t>
    </r>
  </si>
  <si>
    <r>
      <t xml:space="preserve">Abonos: </t>
    </r>
    <r>
      <rPr>
        <b/>
        <sz val="10"/>
        <color indexed="8"/>
        <rFont val="Arial"/>
        <family val="2"/>
      </rPr>
      <t>$1,146,946.18</t>
    </r>
  </si>
  <si>
    <r>
      <t xml:space="preserve">Cargos: </t>
    </r>
    <r>
      <rPr>
        <b/>
        <sz val="10"/>
        <color indexed="8"/>
        <rFont val="Arial"/>
        <family val="2"/>
      </rPr>
      <t>$493,462.64</t>
    </r>
  </si>
  <si>
    <r>
      <t xml:space="preserve">Saldo inicial: </t>
    </r>
    <r>
      <rPr>
        <b/>
        <sz val="10"/>
        <color indexed="8"/>
        <rFont val="Arial"/>
        <family val="2"/>
      </rPr>
      <t>$262,124.26</t>
    </r>
  </si>
  <si>
    <t xml:space="preserve">PAGO 2DA QNA ABRIL JUBILADOS </t>
  </si>
  <si>
    <t>00000088</t>
  </si>
  <si>
    <t xml:space="preserve">PAGO DE LLANTAS </t>
  </si>
  <si>
    <t>PAGO DE MATERIALES PARA MANTENIMIENTO DE LA RED DE AGUA Y DRENAJE</t>
  </si>
  <si>
    <t>00000085</t>
  </si>
  <si>
    <t>00000084</t>
  </si>
  <si>
    <t>00000043</t>
  </si>
  <si>
    <t>00000037</t>
  </si>
  <si>
    <t>INGRESOS DEL DIA 27 DE ABRIL DEL 2021</t>
  </si>
  <si>
    <t>00000018</t>
  </si>
  <si>
    <t xml:space="preserve">PAGO DE DESPENSAS </t>
  </si>
  <si>
    <t>00000082</t>
  </si>
  <si>
    <t>00000081</t>
  </si>
  <si>
    <t>00000030</t>
  </si>
  <si>
    <t>00000029</t>
  </si>
  <si>
    <t>00000080</t>
  </si>
  <si>
    <t>00000025</t>
  </si>
  <si>
    <t xml:space="preserve">ABONO DE CUOTAS IMSS DEL AYUNTAMIENTO DE DICIEMBRE </t>
  </si>
  <si>
    <t>INGRESOS DEL DIA 19 DE ABRIL DEL 2021</t>
  </si>
  <si>
    <t>00000012</t>
  </si>
  <si>
    <t xml:space="preserve">REPARACION DE EQUIPO DE TRANSPORTE </t>
  </si>
  <si>
    <t xml:space="preserve">PAGO PUBLICIDAD </t>
  </si>
  <si>
    <t xml:space="preserve">PAGO DE PUBLICIDAD </t>
  </si>
  <si>
    <t xml:space="preserve">PAGO DE UNIFORMES </t>
  </si>
  <si>
    <t>00000069</t>
  </si>
  <si>
    <t xml:space="preserve">PAGO DE REPARACION DE EQUIPO DE TRANSPORTE </t>
  </si>
  <si>
    <t>00000068</t>
  </si>
  <si>
    <t xml:space="preserve">PAGO QUINCENA JUBILADOS PRIMERA DE ABRIL </t>
  </si>
  <si>
    <t>00000067</t>
  </si>
  <si>
    <t>00000066</t>
  </si>
  <si>
    <t>00000065</t>
  </si>
  <si>
    <t xml:space="preserve">PAGO DE RENTA DE MAQUINARIA PARA TRABAJOS </t>
  </si>
  <si>
    <t xml:space="preserve">PAGO DE SEGURO PARA AUTOMOVIL </t>
  </si>
  <si>
    <t>00000062</t>
  </si>
  <si>
    <t xml:space="preserve">PAGO DE MATERIALES PARA MANTENIMINETO DE LA RED DE AGUA Y DRENAJE </t>
  </si>
  <si>
    <t>BONIFICACION</t>
  </si>
  <si>
    <t xml:space="preserve">BONIFICACION </t>
  </si>
  <si>
    <t xml:space="preserve">PAGO DE COMISIONES BANCARIAS </t>
  </si>
  <si>
    <t xml:space="preserve">PAGO DE TONNERS </t>
  </si>
  <si>
    <t xml:space="preserve">PAGO DE  REPOSICION DE FONDO </t>
  </si>
  <si>
    <t>00000049</t>
  </si>
  <si>
    <t>INGRESOS DEL DIA 07 DE ABRIL DEL 2021</t>
  </si>
  <si>
    <t>00000003</t>
  </si>
  <si>
    <t>Auxiliar de cuentas de 01/04/2021 a 30/04/2021</t>
  </si>
  <si>
    <t>CONCILIACION BANCARIA AL 31 DE MAYO DEL 2021</t>
  </si>
  <si>
    <t>SALDO SEGÚN LIBROS AL 31 DE MAYO 2021</t>
  </si>
  <si>
    <r>
      <t xml:space="preserve">Saldo final: </t>
    </r>
    <r>
      <rPr>
        <b/>
        <sz val="10"/>
        <color indexed="8"/>
        <rFont val="Arial"/>
        <family val="2"/>
      </rPr>
      <t>-$384,466.67</t>
    </r>
  </si>
  <si>
    <r>
      <t xml:space="preserve">Abonos: </t>
    </r>
    <r>
      <rPr>
        <b/>
        <sz val="10"/>
        <color indexed="8"/>
        <rFont val="Arial"/>
        <family val="2"/>
      </rPr>
      <t>$291,681.60</t>
    </r>
  </si>
  <si>
    <r>
      <t xml:space="preserve">Cargos: </t>
    </r>
    <r>
      <rPr>
        <b/>
        <sz val="10"/>
        <color indexed="8"/>
        <rFont val="Arial"/>
        <family val="2"/>
      </rPr>
      <t>$298,574.21</t>
    </r>
  </si>
  <si>
    <r>
      <t xml:space="preserve">Saldo inicial: </t>
    </r>
    <r>
      <rPr>
        <b/>
        <sz val="10"/>
        <color indexed="8"/>
        <rFont val="Arial"/>
        <family val="2"/>
      </rPr>
      <t>-$391,359.28</t>
    </r>
  </si>
  <si>
    <t>PAGO 2DA QNA DE MAYO DEL 2021</t>
  </si>
  <si>
    <t>INGRESOS DEL DIA 24 DE MAYO DEL 2021</t>
  </si>
  <si>
    <t>00000013</t>
  </si>
  <si>
    <t>INGRESOS DEL DIA 19 DE MAYO DEL 2021</t>
  </si>
  <si>
    <t>00000048</t>
  </si>
  <si>
    <t xml:space="preserve">PAGO QUINCENA DE JUBILADOS 1A QNA DE MAYO </t>
  </si>
  <si>
    <t>00000047</t>
  </si>
  <si>
    <t>00000046</t>
  </si>
  <si>
    <t>00000045</t>
  </si>
  <si>
    <t xml:space="preserve">PAGO POR REPOSICION DE FONDO </t>
  </si>
  <si>
    <t>00000044</t>
  </si>
  <si>
    <t xml:space="preserve">COMISIONES </t>
  </si>
  <si>
    <t xml:space="preserve">INGRESO POR PAGO APORTACIONES AYUNTAMIENTO </t>
  </si>
  <si>
    <t>00000026</t>
  </si>
  <si>
    <t>00000019</t>
  </si>
  <si>
    <t>00000017</t>
  </si>
  <si>
    <t>00000016</t>
  </si>
  <si>
    <t>00000015</t>
  </si>
  <si>
    <t>00000014</t>
  </si>
  <si>
    <t>00000008</t>
  </si>
  <si>
    <t>00000007</t>
  </si>
  <si>
    <t>00000006</t>
  </si>
  <si>
    <t>00000005</t>
  </si>
  <si>
    <t>00000004</t>
  </si>
  <si>
    <t>00000002</t>
  </si>
  <si>
    <t>00000001</t>
  </si>
  <si>
    <t>00000011</t>
  </si>
  <si>
    <t>00000042</t>
  </si>
  <si>
    <t>00000041</t>
  </si>
  <si>
    <t>Auxiliar de cuentas de 01/05/2021 a 31/05/2021</t>
  </si>
  <si>
    <t>CONCILIACION BANCARIA AL 30 DE JUNIO DEL 2021</t>
  </si>
  <si>
    <t>SALDO SEGÚN LIBROS AL 30 DE JUNIO 2021</t>
  </si>
  <si>
    <r>
      <t xml:space="preserve">Saldo final: </t>
    </r>
    <r>
      <rPr>
        <b/>
        <sz val="10"/>
        <color indexed="8"/>
        <rFont val="Arial"/>
        <family val="2"/>
      </rPr>
      <t>-$383,471.40</t>
    </r>
  </si>
  <si>
    <r>
      <t xml:space="preserve">Abonos: </t>
    </r>
    <r>
      <rPr>
        <b/>
        <sz val="10"/>
        <color indexed="8"/>
        <rFont val="Arial"/>
        <family val="2"/>
      </rPr>
      <t>$98,303.44</t>
    </r>
  </si>
  <si>
    <r>
      <t xml:space="preserve">Cargos: </t>
    </r>
    <r>
      <rPr>
        <b/>
        <sz val="10"/>
        <color indexed="8"/>
        <rFont val="Arial"/>
        <family val="2"/>
      </rPr>
      <t>$99,298.71</t>
    </r>
  </si>
  <si>
    <r>
      <t xml:space="preserve">Saldo inicial: </t>
    </r>
    <r>
      <rPr>
        <b/>
        <sz val="10"/>
        <color indexed="8"/>
        <rFont val="Arial"/>
        <family val="2"/>
      </rPr>
      <t>-$384,466.67</t>
    </r>
  </si>
  <si>
    <t xml:space="preserve">PAGO DE NOMINA 2DA QNA DE JUNIO JUBILADOS </t>
  </si>
  <si>
    <t>00000039</t>
  </si>
  <si>
    <t>INGRESOS DEL DIA 29 DE JUNIO DEL 2021</t>
  </si>
  <si>
    <t xml:space="preserve">PAGO DE ANALISIS PLANTA TRATADORA </t>
  </si>
  <si>
    <t>00000038</t>
  </si>
  <si>
    <t xml:space="preserve">PAGO DE PRIMERA QUINCENA DE JUNIO JUBILADOS </t>
  </si>
  <si>
    <t>INGRESOS DEL DIA 09 DE JUNIO DEL 2021</t>
  </si>
  <si>
    <t>00000036</t>
  </si>
  <si>
    <t>00000035</t>
  </si>
  <si>
    <t>Auxiliar de cuentas de 01/06/2021 a 30/06/2021</t>
  </si>
  <si>
    <r>
      <t xml:space="preserve">Saldo final: </t>
    </r>
    <r>
      <rPr>
        <b/>
        <sz val="10"/>
        <color indexed="8"/>
        <rFont val="Arial"/>
        <family val="2"/>
      </rPr>
      <t>$759.87</t>
    </r>
  </si>
  <si>
    <r>
      <t xml:space="preserve">Abonos: </t>
    </r>
    <r>
      <rPr>
        <b/>
        <sz val="10"/>
        <color indexed="8"/>
        <rFont val="Arial"/>
        <family val="2"/>
      </rPr>
      <t>$13,365.40</t>
    </r>
  </si>
  <si>
    <r>
      <t xml:space="preserve">Cargos: </t>
    </r>
    <r>
      <rPr>
        <b/>
        <sz val="10"/>
        <color indexed="8"/>
        <rFont val="Arial"/>
        <family val="2"/>
      </rPr>
      <t>$14,000.00</t>
    </r>
  </si>
  <si>
    <r>
      <t xml:space="preserve">Saldo inicial: </t>
    </r>
    <r>
      <rPr>
        <b/>
        <sz val="10"/>
        <color indexed="8"/>
        <rFont val="Arial"/>
        <family val="2"/>
      </rPr>
      <t>$125.27</t>
    </r>
  </si>
  <si>
    <r>
      <t xml:space="preserve">Saldo inicial: </t>
    </r>
    <r>
      <rPr>
        <b/>
        <sz val="10"/>
        <color indexed="8"/>
        <rFont val="Arial"/>
        <family val="2"/>
      </rPr>
      <t>$759.87</t>
    </r>
  </si>
  <si>
    <t>00000027</t>
  </si>
  <si>
    <r>
      <t xml:space="preserve">Saldo final: </t>
    </r>
    <r>
      <rPr>
        <b/>
        <sz val="10"/>
        <color indexed="8"/>
        <rFont val="Arial"/>
        <family val="2"/>
      </rPr>
      <t>$8,871.07</t>
    </r>
  </si>
  <si>
    <t>00000040</t>
  </si>
  <si>
    <r>
      <t xml:space="preserve">Saldo final: </t>
    </r>
    <r>
      <rPr>
        <b/>
        <sz val="10"/>
        <color indexed="8"/>
        <rFont val="Arial"/>
        <family val="2"/>
      </rPr>
      <t>$5,394.47</t>
    </r>
  </si>
  <si>
    <r>
      <t xml:space="preserve">Cargos: </t>
    </r>
    <r>
      <rPr>
        <b/>
        <sz val="10"/>
        <color indexed="8"/>
        <rFont val="Arial"/>
        <family val="2"/>
      </rPr>
      <t>$5,000.00</t>
    </r>
  </si>
  <si>
    <r>
      <t xml:space="preserve">Cargos: </t>
    </r>
    <r>
      <rPr>
        <b/>
        <sz val="10"/>
        <color indexed="8"/>
        <rFont val="Arial"/>
        <family val="2"/>
      </rPr>
      <t>$3,842.00</t>
    </r>
  </si>
  <si>
    <r>
      <t xml:space="preserve">Saldo inicial: </t>
    </r>
    <r>
      <rPr>
        <b/>
        <sz val="10"/>
        <color indexed="8"/>
        <rFont val="Arial"/>
        <family val="2"/>
      </rPr>
      <t>$5,394.47</t>
    </r>
  </si>
  <si>
    <t>INGRESOS DEL DIA 01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</si>
</sst>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;[Red]\-&quot;$&quot;#,##0.00"/>
    <numFmt numFmtId="41" formatCode="_-* #,##0_-;\-* #,##0_-;_-* &quot;-&quot;_-;_-@_-"/>
    <numFmt numFmtId="43" formatCode="_-* #,##0.00_-;\-* #,##0.00_-;_-* &quot;-&quot;??_-;_-@_-"/>
    <numFmt numFmtId="164" formatCode="_-* #,##0.00\ _p_t_a_-;\-* #,##0.00\ _p_t_a_-;_-* &quot;-&quot;\ _p_t_a_-;_-@_-"/>
    <numFmt numFmtId="165" formatCode="_-* #,##0.00\ _p_t_a_-;\-* #,##0.00\ _p_t_a_-;_-* &quot;-&quot;??\ _p_t_a_-;_-@_-"/>
    <numFmt numFmtId="166" formatCode="[$-1080A]&quot;$&quot;#,###,###,###,###,##0.00"/>
    <numFmt numFmtId="167" formatCode="[$-1080A]#,###,###,###,###,##0.00"/>
    <numFmt numFmtId="168" formatCode="[$-1080A]dd/mm/yy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BernhardMod BT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7.5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.9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9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dash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dashed">
        <color indexed="10"/>
      </right>
      <top style="thin">
        <color indexed="10"/>
      </top>
      <bottom style="thin">
        <color indexed="10"/>
      </bottom>
      <diagonal/>
    </border>
    <border>
      <left style="dashed">
        <color indexed="10"/>
      </left>
      <right style="dash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dashed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/>
    <xf numFmtId="0" fontId="6" fillId="0" borderId="0"/>
  </cellStyleXfs>
  <cellXfs count="92">
    <xf numFmtId="0" fontId="0" fillId="0" borderId="0" xfId="0"/>
    <xf numFmtId="0" fontId="4" fillId="0" borderId="0" xfId="0" applyFont="1"/>
    <xf numFmtId="43" fontId="3" fillId="0" borderId="0" xfId="0" applyNumberFormat="1" applyFont="1"/>
    <xf numFmtId="0" fontId="5" fillId="0" borderId="0" xfId="0" applyFont="1"/>
    <xf numFmtId="0" fontId="3" fillId="0" borderId="0" xfId="0" applyFont="1"/>
    <xf numFmtId="0" fontId="6" fillId="0" borderId="0" xfId="0" applyFont="1"/>
    <xf numFmtId="43" fontId="4" fillId="0" borderId="0" xfId="1" applyFont="1" applyFill="1"/>
    <xf numFmtId="43" fontId="4" fillId="0" borderId="0" xfId="1" applyFont="1"/>
    <xf numFmtId="0" fontId="5" fillId="0" borderId="0" xfId="0" applyFont="1" applyFill="1"/>
    <xf numFmtId="0" fontId="4" fillId="0" borderId="0" xfId="0" applyFont="1" applyFill="1"/>
    <xf numFmtId="43" fontId="8" fillId="0" borderId="0" xfId="1" applyFont="1"/>
    <xf numFmtId="14" fontId="7" fillId="0" borderId="0" xfId="0" applyNumberFormat="1" applyFont="1"/>
    <xf numFmtId="0" fontId="7" fillId="0" borderId="0" xfId="0" applyFont="1"/>
    <xf numFmtId="0" fontId="10" fillId="0" borderId="0" xfId="0" applyFont="1"/>
    <xf numFmtId="14" fontId="5" fillId="0" borderId="0" xfId="0" applyNumberFormat="1" applyFont="1"/>
    <xf numFmtId="164" fontId="4" fillId="0" borderId="0" xfId="2" applyNumberFormat="1" applyFont="1"/>
    <xf numFmtId="43" fontId="4" fillId="0" borderId="0" xfId="0" applyNumberFormat="1" applyFont="1"/>
    <xf numFmtId="14" fontId="0" fillId="0" borderId="0" xfId="0" applyNumberForma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43" fontId="0" fillId="0" borderId="0" xfId="1" applyFont="1"/>
    <xf numFmtId="14" fontId="6" fillId="0" borderId="0" xfId="0" applyNumberFormat="1" applyFont="1" applyAlignment="1">
      <alignment horizontal="right"/>
    </xf>
    <xf numFmtId="14" fontId="6" fillId="0" borderId="0" xfId="0" applyNumberFormat="1" applyFont="1"/>
    <xf numFmtId="0" fontId="11" fillId="0" borderId="0" xfId="0" applyFont="1"/>
    <xf numFmtId="0" fontId="4" fillId="0" borderId="0" xfId="0" applyFont="1" applyAlignment="1">
      <alignment horizontal="right"/>
    </xf>
    <xf numFmtId="165" fontId="3" fillId="0" borderId="0" xfId="1" applyNumberFormat="1" applyFont="1"/>
    <xf numFmtId="165" fontId="4" fillId="0" borderId="0" xfId="1" applyNumberFormat="1" applyFont="1"/>
    <xf numFmtId="165" fontId="4" fillId="0" borderId="0" xfId="0" applyNumberFormat="1" applyFont="1"/>
    <xf numFmtId="43" fontId="0" fillId="0" borderId="0" xfId="0" applyNumberFormat="1"/>
    <xf numFmtId="43" fontId="3" fillId="0" borderId="0" xfId="1" applyFont="1"/>
    <xf numFmtId="43" fontId="9" fillId="0" borderId="0" xfId="1" applyFont="1"/>
    <xf numFmtId="43" fontId="7" fillId="0" borderId="0" xfId="1" applyFont="1"/>
    <xf numFmtId="14" fontId="12" fillId="0" borderId="0" xfId="0" applyNumberFormat="1" applyFont="1"/>
    <xf numFmtId="8" fontId="0" fillId="0" borderId="0" xfId="0" applyNumberFormat="1"/>
    <xf numFmtId="165" fontId="0" fillId="0" borderId="0" xfId="0" applyNumberFormat="1"/>
    <xf numFmtId="0" fontId="13" fillId="0" borderId="0" xfId="3"/>
    <xf numFmtId="0" fontId="13" fillId="0" borderId="0" xfId="3"/>
    <xf numFmtId="166" fontId="15" fillId="0" borderId="5" xfId="3" applyNumberFormat="1" applyFont="1" applyBorder="1" applyAlignment="1" applyProtection="1">
      <alignment vertical="center" wrapText="1" readingOrder="1"/>
      <protection locked="0"/>
    </xf>
    <xf numFmtId="0" fontId="15" fillId="0" borderId="5" xfId="3" applyFont="1" applyBorder="1" applyAlignment="1" applyProtection="1">
      <alignment vertical="center" wrapText="1" readingOrder="1"/>
      <protection locked="0"/>
    </xf>
    <xf numFmtId="0" fontId="15" fillId="0" borderId="5" xfId="3" applyFont="1" applyBorder="1" applyAlignment="1" applyProtection="1">
      <alignment vertical="center" wrapText="1" readingOrder="1"/>
      <protection locked="0"/>
    </xf>
    <xf numFmtId="0" fontId="15" fillId="0" borderId="6" xfId="3" applyFont="1" applyBorder="1" applyAlignment="1" applyProtection="1">
      <alignment vertical="center" wrapText="1" readingOrder="1"/>
      <protection locked="0"/>
    </xf>
    <xf numFmtId="0" fontId="16" fillId="2" borderId="7" xfId="3" applyFont="1" applyFill="1" applyBorder="1" applyAlignment="1" applyProtection="1">
      <alignment vertical="center" wrapText="1" readingOrder="1"/>
      <protection locked="0"/>
    </xf>
    <xf numFmtId="0" fontId="16" fillId="2" borderId="6" xfId="3" applyFont="1" applyFill="1" applyBorder="1" applyAlignment="1" applyProtection="1">
      <alignment vertical="center" wrapText="1" readingOrder="1"/>
      <protection locked="0"/>
    </xf>
    <xf numFmtId="0" fontId="13" fillId="0" borderId="8" xfId="3" applyBorder="1" applyAlignment="1" applyProtection="1">
      <alignment vertical="top" wrapText="1"/>
      <protection locked="0"/>
    </xf>
    <xf numFmtId="168" fontId="15" fillId="0" borderId="5" xfId="3" applyNumberFormat="1" applyFont="1" applyBorder="1" applyAlignment="1" applyProtection="1">
      <alignment vertical="center" wrapText="1" readingOrder="1"/>
      <protection locked="0"/>
    </xf>
    <xf numFmtId="0" fontId="6" fillId="0" borderId="0" xfId="4"/>
    <xf numFmtId="0" fontId="15" fillId="0" borderId="5" xfId="4" applyFont="1" applyBorder="1" applyAlignment="1" applyProtection="1">
      <alignment vertical="center" wrapText="1" readingOrder="1"/>
      <protection locked="0"/>
    </xf>
    <xf numFmtId="168" fontId="15" fillId="0" borderId="5" xfId="4" applyNumberFormat="1" applyFont="1" applyBorder="1" applyAlignment="1" applyProtection="1">
      <alignment vertical="center" wrapText="1" readingOrder="1"/>
      <protection locked="0"/>
    </xf>
    <xf numFmtId="0" fontId="15" fillId="0" borderId="6" xfId="4" applyFont="1" applyBorder="1" applyAlignment="1" applyProtection="1">
      <alignment vertical="center" wrapText="1" readingOrder="1"/>
      <protection locked="0"/>
    </xf>
    <xf numFmtId="166" fontId="15" fillId="0" borderId="5" xfId="4" applyNumberFormat="1" applyFont="1" applyBorder="1" applyAlignment="1" applyProtection="1">
      <alignment vertical="center" wrapText="1" readingOrder="1"/>
      <protection locked="0"/>
    </xf>
    <xf numFmtId="0" fontId="16" fillId="2" borderId="7" xfId="4" applyFont="1" applyFill="1" applyBorder="1" applyAlignment="1" applyProtection="1">
      <alignment vertical="center" wrapText="1" readingOrder="1"/>
      <protection locked="0"/>
    </xf>
    <xf numFmtId="0" fontId="16" fillId="2" borderId="6" xfId="4" applyFont="1" applyFill="1" applyBorder="1" applyAlignment="1" applyProtection="1">
      <alignment vertical="center" wrapText="1" readingOrder="1"/>
      <protection locked="0"/>
    </xf>
    <xf numFmtId="0" fontId="6" fillId="0" borderId="8" xfId="4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3"/>
    <xf numFmtId="0" fontId="18" fillId="2" borderId="0" xfId="3" applyFont="1" applyFill="1" applyAlignment="1" applyProtection="1">
      <alignment horizontal="center" vertical="top" wrapText="1" readingOrder="1"/>
      <protection locked="0"/>
    </xf>
    <xf numFmtId="0" fontId="17" fillId="0" borderId="0" xfId="3" applyFont="1" applyAlignment="1" applyProtection="1">
      <alignment horizontal="center" vertical="top" wrapText="1" readingOrder="1"/>
      <protection locked="0"/>
    </xf>
    <xf numFmtId="0" fontId="16" fillId="2" borderId="6" xfId="3" applyFont="1" applyFill="1" applyBorder="1" applyAlignment="1" applyProtection="1">
      <alignment vertical="center" wrapText="1" readingOrder="1"/>
      <protection locked="0"/>
    </xf>
    <xf numFmtId="0" fontId="13" fillId="0" borderId="2" xfId="3" applyBorder="1" applyAlignment="1" applyProtection="1">
      <alignment vertical="top" wrapText="1"/>
      <protection locked="0"/>
    </xf>
    <xf numFmtId="0" fontId="13" fillId="0" borderId="4" xfId="3" applyBorder="1" applyAlignment="1" applyProtection="1">
      <alignment vertical="top" wrapText="1"/>
      <protection locked="0"/>
    </xf>
    <xf numFmtId="0" fontId="16" fillId="2" borderId="7" xfId="3" applyFont="1" applyFill="1" applyBorder="1" applyAlignment="1" applyProtection="1">
      <alignment vertical="center" wrapText="1" readingOrder="1"/>
      <protection locked="0"/>
    </xf>
    <xf numFmtId="0" fontId="13" fillId="0" borderId="1" xfId="3" applyBorder="1" applyAlignment="1" applyProtection="1">
      <alignment vertical="top" wrapText="1"/>
      <protection locked="0"/>
    </xf>
    <xf numFmtId="0" fontId="14" fillId="0" borderId="0" xfId="3" applyFont="1" applyAlignment="1" applyProtection="1">
      <alignment horizontal="right" vertical="top" wrapText="1" readingOrder="1"/>
      <protection locked="0"/>
    </xf>
    <xf numFmtId="0" fontId="16" fillId="2" borderId="3" xfId="3" applyFont="1" applyFill="1" applyBorder="1" applyAlignment="1" applyProtection="1">
      <alignment vertical="center" wrapText="1" readingOrder="1"/>
      <protection locked="0"/>
    </xf>
    <xf numFmtId="0" fontId="15" fillId="0" borderId="6" xfId="3" applyFont="1" applyBorder="1" applyAlignment="1" applyProtection="1">
      <alignment vertical="center" wrapText="1" readingOrder="1"/>
      <protection locked="0"/>
    </xf>
    <xf numFmtId="0" fontId="15" fillId="0" borderId="5" xfId="3" applyFont="1" applyBorder="1" applyAlignment="1" applyProtection="1">
      <alignment vertical="center" wrapText="1" readingOrder="1"/>
      <protection locked="0"/>
    </xf>
    <xf numFmtId="166" fontId="15" fillId="0" borderId="5" xfId="3" applyNumberFormat="1" applyFont="1" applyBorder="1" applyAlignment="1" applyProtection="1">
      <alignment vertical="center" wrapText="1" readingOrder="1"/>
      <protection locked="0"/>
    </xf>
    <xf numFmtId="166" fontId="15" fillId="0" borderId="3" xfId="3" applyNumberFormat="1" applyFont="1" applyBorder="1" applyAlignment="1" applyProtection="1">
      <alignment vertical="center" wrapText="1" readingOrder="1"/>
      <protection locked="0"/>
    </xf>
    <xf numFmtId="0" fontId="15" fillId="0" borderId="3" xfId="3" applyFont="1" applyBorder="1" applyAlignment="1" applyProtection="1">
      <alignment vertical="center" wrapText="1" readingOrder="1"/>
      <protection locked="0"/>
    </xf>
    <xf numFmtId="167" fontId="15" fillId="0" borderId="5" xfId="3" applyNumberFormat="1" applyFont="1" applyBorder="1" applyAlignment="1" applyProtection="1">
      <alignment vertical="center" wrapText="1" readingOrder="1"/>
      <protection locked="0"/>
    </xf>
    <xf numFmtId="166" fontId="15" fillId="0" borderId="5" xfId="3" applyNumberFormat="1" applyFont="1" applyFill="1" applyBorder="1" applyAlignment="1" applyProtection="1">
      <alignment vertical="center" wrapText="1" readingOrder="1"/>
      <protection locked="0"/>
    </xf>
    <xf numFmtId="0" fontId="13" fillId="0" borderId="2" xfId="3" applyFill="1" applyBorder="1" applyAlignment="1" applyProtection="1">
      <alignment vertical="top" wrapText="1"/>
      <protection locked="0"/>
    </xf>
    <xf numFmtId="0" fontId="13" fillId="0" borderId="4" xfId="3" applyFill="1" applyBorder="1" applyAlignment="1" applyProtection="1">
      <alignment vertical="top" wrapText="1"/>
      <protection locked="0"/>
    </xf>
    <xf numFmtId="167" fontId="15" fillId="0" borderId="5" xfId="3" applyNumberFormat="1" applyFont="1" applyFill="1" applyBorder="1" applyAlignment="1" applyProtection="1">
      <alignment vertical="center" wrapText="1" readingOrder="1"/>
      <protection locked="0"/>
    </xf>
    <xf numFmtId="0" fontId="6" fillId="0" borderId="0" xfId="4"/>
    <xf numFmtId="0" fontId="18" fillId="2" borderId="0" xfId="4" applyFont="1" applyFill="1" applyAlignment="1" applyProtection="1">
      <alignment horizontal="center" vertical="top" wrapText="1" readingOrder="1"/>
      <protection locked="0"/>
    </xf>
    <xf numFmtId="0" fontId="17" fillId="0" borderId="0" xfId="4" applyFont="1" applyAlignment="1" applyProtection="1">
      <alignment horizontal="center" vertical="top" wrapText="1" readingOrder="1"/>
      <protection locked="0"/>
    </xf>
    <xf numFmtId="0" fontId="16" fillId="2" borderId="6" xfId="4" applyFont="1" applyFill="1" applyBorder="1" applyAlignment="1" applyProtection="1">
      <alignment vertical="center" wrapText="1" readingOrder="1"/>
      <protection locked="0"/>
    </xf>
    <xf numFmtId="0" fontId="6" fillId="0" borderId="2" xfId="4" applyBorder="1" applyAlignment="1" applyProtection="1">
      <alignment vertical="top" wrapText="1"/>
      <protection locked="0"/>
    </xf>
    <xf numFmtId="0" fontId="6" fillId="0" borderId="4" xfId="4" applyBorder="1" applyAlignment="1" applyProtection="1">
      <alignment vertical="top" wrapText="1"/>
      <protection locked="0"/>
    </xf>
    <xf numFmtId="0" fontId="16" fillId="2" borderId="7" xfId="4" applyFont="1" applyFill="1" applyBorder="1" applyAlignment="1" applyProtection="1">
      <alignment vertical="center" wrapText="1" readingOrder="1"/>
      <protection locked="0"/>
    </xf>
    <xf numFmtId="0" fontId="6" fillId="0" borderId="1" xfId="4" applyBorder="1" applyAlignment="1" applyProtection="1">
      <alignment vertical="top" wrapText="1"/>
      <protection locked="0"/>
    </xf>
    <xf numFmtId="0" fontId="16" fillId="2" borderId="3" xfId="4" applyFont="1" applyFill="1" applyBorder="1" applyAlignment="1" applyProtection="1">
      <alignment vertical="center" wrapText="1" readingOrder="1"/>
      <protection locked="0"/>
    </xf>
    <xf numFmtId="0" fontId="15" fillId="0" borderId="6" xfId="4" applyFont="1" applyBorder="1" applyAlignment="1" applyProtection="1">
      <alignment vertical="center" wrapText="1" readingOrder="1"/>
      <protection locked="0"/>
    </xf>
    <xf numFmtId="0" fontId="15" fillId="0" borderId="5" xfId="4" applyFont="1" applyBorder="1" applyAlignment="1" applyProtection="1">
      <alignment vertical="center" wrapText="1" readingOrder="1"/>
      <protection locked="0"/>
    </xf>
    <xf numFmtId="166" fontId="15" fillId="0" borderId="5" xfId="4" applyNumberFormat="1" applyFont="1" applyBorder="1" applyAlignment="1" applyProtection="1">
      <alignment vertical="center" wrapText="1" readingOrder="1"/>
      <protection locked="0"/>
    </xf>
    <xf numFmtId="166" fontId="15" fillId="0" borderId="3" xfId="4" applyNumberFormat="1" applyFont="1" applyBorder="1" applyAlignment="1" applyProtection="1">
      <alignment vertical="center" wrapText="1" readingOrder="1"/>
      <protection locked="0"/>
    </xf>
    <xf numFmtId="167" fontId="15" fillId="0" borderId="5" xfId="4" applyNumberFormat="1" applyFont="1" applyBorder="1" applyAlignment="1" applyProtection="1">
      <alignment vertical="center" wrapText="1" readingOrder="1"/>
      <protection locked="0"/>
    </xf>
    <xf numFmtId="0" fontId="15" fillId="0" borderId="3" xfId="4" applyFont="1" applyBorder="1" applyAlignment="1" applyProtection="1">
      <alignment vertical="center" wrapText="1" readingOrder="1"/>
      <protection locked="0"/>
    </xf>
    <xf numFmtId="0" fontId="14" fillId="0" borderId="0" xfId="4" applyFont="1" applyAlignment="1" applyProtection="1">
      <alignment horizontal="right" vertical="top" wrapText="1" readingOrder="1"/>
      <protection locked="0"/>
    </xf>
  </cellXfs>
  <cellStyles count="5">
    <cellStyle name="Millares" xfId="1" builtinId="3"/>
    <cellStyle name="Millares [0]" xfId="2" builtinId="6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27</xdr:col>
      <xdr:colOff>533400</xdr:colOff>
      <xdr:row>5</xdr:row>
      <xdr:rowOff>190500</xdr:rowOff>
    </xdr:to>
    <xdr:pic>
      <xdr:nvPicPr>
        <xdr:cNvPr id="2" name="Picture 0" descr="4f6a023a48f34538bd2cb92ad5d9fdc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323850"/>
          <a:ext cx="1295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352425</xdr:colOff>
      <xdr:row>6</xdr:row>
      <xdr:rowOff>76200</xdr:rowOff>
    </xdr:to>
    <xdr:pic>
      <xdr:nvPicPr>
        <xdr:cNvPr id="3" name="Picture 1" descr="1cce73d236034a5b9513e96641a93a7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"/>
          <a:ext cx="1114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27</xdr:col>
      <xdr:colOff>533400</xdr:colOff>
      <xdr:row>5</xdr:row>
      <xdr:rowOff>190500</xdr:rowOff>
    </xdr:to>
    <xdr:pic>
      <xdr:nvPicPr>
        <xdr:cNvPr id="2" name="Picture 0" descr="5d8f2af50a18409999a1ebca301a5b9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323850"/>
          <a:ext cx="1295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352425</xdr:colOff>
      <xdr:row>6</xdr:row>
      <xdr:rowOff>76200</xdr:rowOff>
    </xdr:to>
    <xdr:pic>
      <xdr:nvPicPr>
        <xdr:cNvPr id="3" name="Picture 1" descr="0fa38ad12a5e4d26b57b530913279e8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"/>
          <a:ext cx="1114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27</xdr:col>
      <xdr:colOff>533400</xdr:colOff>
      <xdr:row>5</xdr:row>
      <xdr:rowOff>190500</xdr:rowOff>
    </xdr:to>
    <xdr:pic>
      <xdr:nvPicPr>
        <xdr:cNvPr id="2" name="Picture 0" descr="f9afa18f117d407bb73ac5673881aad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323850"/>
          <a:ext cx="1295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352425</xdr:colOff>
      <xdr:row>6</xdr:row>
      <xdr:rowOff>76200</xdr:rowOff>
    </xdr:to>
    <xdr:pic>
      <xdr:nvPicPr>
        <xdr:cNvPr id="3" name="Picture 1" descr="67e1c4156e794c66a03c835c2ef8ca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"/>
          <a:ext cx="1114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27</xdr:col>
      <xdr:colOff>533400</xdr:colOff>
      <xdr:row>5</xdr:row>
      <xdr:rowOff>190500</xdr:rowOff>
    </xdr:to>
    <xdr:pic>
      <xdr:nvPicPr>
        <xdr:cNvPr id="2" name="Picture 0" descr="076d69eeb4f5413580a710a7741e325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323850"/>
          <a:ext cx="1295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352425</xdr:colOff>
      <xdr:row>6</xdr:row>
      <xdr:rowOff>76200</xdr:rowOff>
    </xdr:to>
    <xdr:pic>
      <xdr:nvPicPr>
        <xdr:cNvPr id="3" name="Picture 1" descr="2ac1441e1a8143c2afd989a1532a6f9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"/>
          <a:ext cx="1114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27</xdr:col>
      <xdr:colOff>533400</xdr:colOff>
      <xdr:row>5</xdr:row>
      <xdr:rowOff>190500</xdr:rowOff>
    </xdr:to>
    <xdr:pic>
      <xdr:nvPicPr>
        <xdr:cNvPr id="2" name="Picture 0" descr="427f7623eebd4bf49d100f2077528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323850"/>
          <a:ext cx="1295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352425</xdr:colOff>
      <xdr:row>6</xdr:row>
      <xdr:rowOff>76200</xdr:rowOff>
    </xdr:to>
    <xdr:pic>
      <xdr:nvPicPr>
        <xdr:cNvPr id="3" name="Picture 1" descr="e49f506c530e4375a81f1743e1e90c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"/>
          <a:ext cx="1114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27</xdr:col>
      <xdr:colOff>533400</xdr:colOff>
      <xdr:row>5</xdr:row>
      <xdr:rowOff>190500</xdr:rowOff>
    </xdr:to>
    <xdr:pic>
      <xdr:nvPicPr>
        <xdr:cNvPr id="2" name="Picture 0" descr="5cbe55daf5274cdc80a9a69f650131b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323850"/>
          <a:ext cx="1295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352425</xdr:colOff>
      <xdr:row>6</xdr:row>
      <xdr:rowOff>76200</xdr:rowOff>
    </xdr:to>
    <xdr:pic>
      <xdr:nvPicPr>
        <xdr:cNvPr id="3" name="Picture 1" descr="3b2112941bba487fbbc7a347f540fa4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"/>
          <a:ext cx="1114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27</xdr:col>
      <xdr:colOff>533400</xdr:colOff>
      <xdr:row>5</xdr:row>
      <xdr:rowOff>190500</xdr:rowOff>
    </xdr:to>
    <xdr:pic>
      <xdr:nvPicPr>
        <xdr:cNvPr id="2" name="Picture 0" descr="04914099500b487699f28ae6274366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323850"/>
          <a:ext cx="1295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352425</xdr:colOff>
      <xdr:row>6</xdr:row>
      <xdr:rowOff>76200</xdr:rowOff>
    </xdr:to>
    <xdr:pic>
      <xdr:nvPicPr>
        <xdr:cNvPr id="3" name="Picture 1" descr="cdefce753efb4c05ac5d06a8bdebb70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"/>
          <a:ext cx="1114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27</xdr:col>
      <xdr:colOff>533400</xdr:colOff>
      <xdr:row>5</xdr:row>
      <xdr:rowOff>190500</xdr:rowOff>
    </xdr:to>
    <xdr:pic>
      <xdr:nvPicPr>
        <xdr:cNvPr id="2" name="Picture 0" descr="19b60c5b834d4644995c891a492168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323850"/>
          <a:ext cx="1295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352425</xdr:colOff>
      <xdr:row>6</xdr:row>
      <xdr:rowOff>76200</xdr:rowOff>
    </xdr:to>
    <xdr:pic>
      <xdr:nvPicPr>
        <xdr:cNvPr id="3" name="Picture 1" descr="83d3ea39fb91471ebe5cb493511659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"/>
          <a:ext cx="1114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27</xdr:col>
      <xdr:colOff>533400</xdr:colOff>
      <xdr:row>5</xdr:row>
      <xdr:rowOff>190500</xdr:rowOff>
    </xdr:to>
    <xdr:pic>
      <xdr:nvPicPr>
        <xdr:cNvPr id="2" name="Picture 0" descr="26d7588021754d218863dfc8653d69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323850"/>
          <a:ext cx="1295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352425</xdr:colOff>
      <xdr:row>6</xdr:row>
      <xdr:rowOff>76200</xdr:rowOff>
    </xdr:to>
    <xdr:pic>
      <xdr:nvPicPr>
        <xdr:cNvPr id="3" name="Picture 1" descr="115b68a51f374489a33f9089c807930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"/>
          <a:ext cx="1114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27</xdr:col>
      <xdr:colOff>533400</xdr:colOff>
      <xdr:row>5</xdr:row>
      <xdr:rowOff>190500</xdr:rowOff>
    </xdr:to>
    <xdr:pic>
      <xdr:nvPicPr>
        <xdr:cNvPr id="2" name="Picture 0" descr="2659686c661245469fa96ff71d3f81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323850"/>
          <a:ext cx="1295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352425</xdr:colOff>
      <xdr:row>6</xdr:row>
      <xdr:rowOff>76200</xdr:rowOff>
    </xdr:to>
    <xdr:pic>
      <xdr:nvPicPr>
        <xdr:cNvPr id="3" name="Picture 1" descr="64da2cf0c4d142089f8c74bee5b0c5b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"/>
          <a:ext cx="1114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27</xdr:col>
      <xdr:colOff>533400</xdr:colOff>
      <xdr:row>5</xdr:row>
      <xdr:rowOff>190500</xdr:rowOff>
    </xdr:to>
    <xdr:pic>
      <xdr:nvPicPr>
        <xdr:cNvPr id="2" name="Picture 0" descr="caabfe27fc904b9684a6a1534a8a823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323850"/>
          <a:ext cx="1295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352425</xdr:colOff>
      <xdr:row>6</xdr:row>
      <xdr:rowOff>76200</xdr:rowOff>
    </xdr:to>
    <xdr:pic>
      <xdr:nvPicPr>
        <xdr:cNvPr id="3" name="Picture 1" descr="d3370c9c8d794114a1e6ccbb6e56a71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"/>
          <a:ext cx="1114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27</xdr:col>
      <xdr:colOff>533400</xdr:colOff>
      <xdr:row>5</xdr:row>
      <xdr:rowOff>190500</xdr:rowOff>
    </xdr:to>
    <xdr:pic>
      <xdr:nvPicPr>
        <xdr:cNvPr id="2" name="Picture 0" descr="a211f49e4bf142889dbbd18bae7ce8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0" y="323850"/>
          <a:ext cx="1295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352425</xdr:colOff>
      <xdr:row>6</xdr:row>
      <xdr:rowOff>76200</xdr:rowOff>
    </xdr:to>
    <xdr:pic>
      <xdr:nvPicPr>
        <xdr:cNvPr id="3" name="Picture 1" descr="1558c7132f34471d8d78cbd31b4ec26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5775"/>
          <a:ext cx="1114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37" zoomScale="130" zoomScaleNormal="130" workbookViewId="0">
      <selection activeCell="E95" sqref="E95"/>
    </sheetView>
  </sheetViews>
  <sheetFormatPr baseColWidth="10" defaultRowHeight="15"/>
  <cols>
    <col min="4" max="4" width="18.5703125" style="20" customWidth="1"/>
    <col min="6" max="6" width="22.140625" customWidth="1"/>
    <col min="7" max="7" width="14.28515625" bestFit="1" customWidth="1"/>
    <col min="8" max="8" width="24.85546875" style="20" bestFit="1" customWidth="1"/>
    <col min="9" max="9" width="13.85546875" style="20" bestFit="1" customWidth="1"/>
  </cols>
  <sheetData>
    <row r="1" spans="1:6" ht="20.25">
      <c r="A1" s="53" t="s">
        <v>0</v>
      </c>
      <c r="B1" s="53"/>
      <c r="C1" s="53"/>
      <c r="D1" s="53"/>
      <c r="E1" s="53"/>
      <c r="F1" s="53"/>
    </row>
    <row r="2" spans="1:6" ht="20.25">
      <c r="A2" s="53" t="s">
        <v>1</v>
      </c>
      <c r="B2" s="53"/>
      <c r="C2" s="53"/>
      <c r="D2" s="53"/>
      <c r="E2" s="53"/>
      <c r="F2" s="53"/>
    </row>
    <row r="4" spans="1:6" ht="15.75">
      <c r="A4" s="54" t="s">
        <v>36</v>
      </c>
      <c r="B4" s="54"/>
      <c r="C4" s="54"/>
      <c r="D4" s="54"/>
      <c r="E4" s="54"/>
      <c r="F4" s="54"/>
    </row>
    <row r="6" spans="1:6" ht="15.75">
      <c r="A6" s="1" t="s">
        <v>2</v>
      </c>
      <c r="B6" s="1"/>
      <c r="C6" s="1"/>
      <c r="D6" s="7"/>
      <c r="E6" s="1"/>
      <c r="F6" s="1"/>
    </row>
    <row r="7" spans="1:6" ht="15.75">
      <c r="A7" s="1"/>
      <c r="B7" s="1"/>
      <c r="C7" s="1"/>
      <c r="D7" s="7"/>
      <c r="E7" s="1"/>
      <c r="F7" s="1"/>
    </row>
    <row r="8" spans="1:6" ht="15.75">
      <c r="A8" s="1" t="s">
        <v>13</v>
      </c>
      <c r="B8" s="1"/>
      <c r="C8" s="1"/>
      <c r="D8" s="7"/>
      <c r="E8" s="1"/>
      <c r="F8" s="2"/>
    </row>
    <row r="9" spans="1:6" ht="15.75">
      <c r="A9" s="1"/>
      <c r="B9" s="1"/>
      <c r="C9" s="1"/>
      <c r="D9" s="7"/>
      <c r="E9" s="1"/>
      <c r="F9" s="1"/>
    </row>
    <row r="10" spans="1:6" ht="15.75">
      <c r="A10" s="3" t="s">
        <v>4</v>
      </c>
      <c r="B10" s="3"/>
      <c r="C10" s="4"/>
      <c r="D10" s="29"/>
      <c r="E10" s="5"/>
      <c r="F10" s="6">
        <v>513971.25</v>
      </c>
    </row>
    <row r="11" spans="1:6" ht="15.75">
      <c r="A11" s="8"/>
      <c r="B11" s="8"/>
      <c r="C11" s="8"/>
      <c r="D11" s="6"/>
      <c r="E11" s="9"/>
      <c r="F11" s="7"/>
    </row>
    <row r="13" spans="1:6" ht="15.75">
      <c r="A13" s="5"/>
      <c r="B13" s="1"/>
      <c r="C13" s="1"/>
      <c r="D13" s="30"/>
      <c r="E13" s="1"/>
      <c r="F13" s="10"/>
    </row>
    <row r="14" spans="1:6" ht="15.75">
      <c r="A14" s="5"/>
      <c r="B14" s="1"/>
      <c r="C14" s="1"/>
      <c r="D14" s="30"/>
      <c r="E14" s="1"/>
      <c r="F14" s="10"/>
    </row>
    <row r="16" spans="1:6" ht="15.75">
      <c r="A16" s="11"/>
      <c r="B16" s="12"/>
      <c r="C16" s="1"/>
      <c r="E16" s="13" t="s">
        <v>5</v>
      </c>
      <c r="F16" s="7">
        <f>SUM(F10:F14)</f>
        <v>513971.25</v>
      </c>
    </row>
    <row r="17" spans="1:6" ht="15.75">
      <c r="A17" s="11"/>
      <c r="B17" s="14"/>
      <c r="C17" s="1"/>
      <c r="D17" s="7"/>
      <c r="E17" s="1"/>
      <c r="F17" s="1"/>
    </row>
    <row r="18" spans="1:6" ht="15.75">
      <c r="A18" s="11"/>
      <c r="B18" s="14"/>
      <c r="C18" s="1"/>
      <c r="D18" s="7"/>
      <c r="E18" s="1"/>
      <c r="F18" s="1"/>
    </row>
    <row r="19" spans="1:6" ht="15.75">
      <c r="A19" s="32" t="s">
        <v>14</v>
      </c>
      <c r="B19" s="14"/>
      <c r="C19" s="1"/>
      <c r="D19" s="7"/>
      <c r="E19" s="1"/>
      <c r="F19" s="16">
        <f>+D21</f>
        <v>35000</v>
      </c>
    </row>
    <row r="20" spans="1:6" ht="15.75">
      <c r="A20" s="11"/>
      <c r="B20" s="14"/>
      <c r="C20" s="1"/>
      <c r="D20" s="7"/>
      <c r="E20" s="1"/>
      <c r="F20" s="1"/>
    </row>
    <row r="21" spans="1:6" ht="15.75">
      <c r="A21" s="11">
        <v>43832</v>
      </c>
      <c r="B21" s="18" t="s">
        <v>7</v>
      </c>
      <c r="C21" s="19">
        <v>8525</v>
      </c>
      <c r="D21" s="20">
        <v>35000</v>
      </c>
      <c r="E21" t="s">
        <v>15</v>
      </c>
      <c r="F21" s="1"/>
    </row>
    <row r="22" spans="1:6" ht="15.75">
      <c r="A22" s="11"/>
      <c r="B22" s="14"/>
      <c r="C22" s="1"/>
      <c r="D22" s="7"/>
      <c r="E22" s="1"/>
      <c r="F22" s="1"/>
    </row>
    <row r="23" spans="1:6" ht="15.75">
      <c r="A23" s="11"/>
      <c r="B23" s="14"/>
      <c r="C23" s="1"/>
      <c r="D23" s="7"/>
      <c r="E23" s="1"/>
      <c r="F23" s="1"/>
    </row>
    <row r="24" spans="1:6" ht="15.75">
      <c r="A24" s="11"/>
      <c r="B24" s="14"/>
      <c r="C24" s="1"/>
      <c r="D24" s="7"/>
      <c r="E24" s="1"/>
      <c r="F24" s="1"/>
    </row>
    <row r="25" spans="1:6" ht="15.75">
      <c r="A25" s="13" t="s">
        <v>6</v>
      </c>
      <c r="B25" s="1"/>
      <c r="C25" s="1"/>
      <c r="D25" s="7"/>
      <c r="E25" s="1"/>
      <c r="F25" s="16">
        <f>SUM(D28:D44)</f>
        <v>418051.80999999994</v>
      </c>
    </row>
    <row r="26" spans="1:6" ht="15.75">
      <c r="A26" s="13"/>
      <c r="B26" s="1"/>
      <c r="C26" s="1"/>
      <c r="D26" s="7"/>
      <c r="E26" s="1"/>
      <c r="F26" s="16"/>
    </row>
    <row r="27" spans="1:6">
      <c r="A27" s="17"/>
      <c r="B27" s="18"/>
      <c r="C27" s="19"/>
      <c r="E27" s="21"/>
      <c r="F27" s="22"/>
    </row>
    <row r="28" spans="1:6">
      <c r="A28" s="17">
        <v>43336</v>
      </c>
      <c r="B28" s="18" t="s">
        <v>7</v>
      </c>
      <c r="C28" s="19">
        <v>8026</v>
      </c>
      <c r="D28" s="20">
        <v>1392</v>
      </c>
      <c r="E28" t="s">
        <v>8</v>
      </c>
      <c r="F28" s="20"/>
    </row>
    <row r="29" spans="1:6">
      <c r="A29" s="17">
        <v>43812</v>
      </c>
      <c r="B29" s="18"/>
      <c r="C29" s="19"/>
      <c r="D29" s="20">
        <v>7652.61</v>
      </c>
      <c r="E29" t="s">
        <v>12</v>
      </c>
      <c r="F29" s="20"/>
    </row>
    <row r="30" spans="1:6">
      <c r="A30" s="17">
        <v>43788</v>
      </c>
      <c r="B30" s="18"/>
      <c r="C30" s="19"/>
      <c r="D30" s="20">
        <v>594.94000000000005</v>
      </c>
      <c r="E30" t="s">
        <v>12</v>
      </c>
      <c r="F30" s="20"/>
    </row>
    <row r="31" spans="1:6">
      <c r="A31" s="17">
        <v>43832.5</v>
      </c>
      <c r="B31" s="18" t="s">
        <v>7</v>
      </c>
      <c r="C31" s="19" t="s">
        <v>16</v>
      </c>
      <c r="D31" s="20">
        <v>3000</v>
      </c>
      <c r="E31" t="s">
        <v>17</v>
      </c>
      <c r="F31" s="20"/>
    </row>
    <row r="32" spans="1:6">
      <c r="A32" s="17">
        <v>43896.5</v>
      </c>
      <c r="B32" s="18" t="s">
        <v>7</v>
      </c>
      <c r="C32" s="19" t="s">
        <v>19</v>
      </c>
      <c r="D32" s="20">
        <v>2196.9899999999998</v>
      </c>
      <c r="E32" t="s">
        <v>21</v>
      </c>
      <c r="F32" s="20"/>
    </row>
    <row r="33" spans="1:7">
      <c r="A33" s="17">
        <v>43896.5</v>
      </c>
      <c r="B33" s="18" t="s">
        <v>7</v>
      </c>
      <c r="C33" s="19" t="s">
        <v>20</v>
      </c>
      <c r="D33" s="20">
        <v>4257.2</v>
      </c>
      <c r="E33" t="s">
        <v>22</v>
      </c>
      <c r="F33" s="20"/>
    </row>
    <row r="34" spans="1:7">
      <c r="A34" s="17">
        <v>43917.5</v>
      </c>
      <c r="B34" s="18" t="s">
        <v>7</v>
      </c>
      <c r="C34" s="19" t="s">
        <v>24</v>
      </c>
      <c r="D34" s="20">
        <v>10000</v>
      </c>
      <c r="E34" t="s">
        <v>23</v>
      </c>
    </row>
    <row r="35" spans="1:7">
      <c r="A35" s="17">
        <v>43936.5</v>
      </c>
      <c r="B35" s="18" t="s">
        <v>7</v>
      </c>
      <c r="C35" s="19" t="s">
        <v>25</v>
      </c>
      <c r="D35" s="20">
        <v>927.4</v>
      </c>
      <c r="E35" t="s">
        <v>26</v>
      </c>
    </row>
    <row r="36" spans="1:7" s="20" customFormat="1">
      <c r="A36" s="17">
        <v>43955.5</v>
      </c>
      <c r="B36" s="18" t="s">
        <v>7</v>
      </c>
      <c r="C36" s="19" t="s">
        <v>27</v>
      </c>
      <c r="D36" s="20">
        <v>952.72</v>
      </c>
      <c r="E36" t="s">
        <v>28</v>
      </c>
      <c r="F36"/>
      <c r="G36"/>
    </row>
    <row r="37" spans="1:7" s="20" customFormat="1">
      <c r="A37" s="17">
        <v>43987.5</v>
      </c>
      <c r="B37" s="18" t="s">
        <v>7</v>
      </c>
      <c r="C37" s="19"/>
      <c r="D37" s="20">
        <v>15544</v>
      </c>
      <c r="E37" t="s">
        <v>29</v>
      </c>
      <c r="F37"/>
      <c r="G37"/>
    </row>
    <row r="38" spans="1:7" s="20" customFormat="1">
      <c r="A38" s="17">
        <v>44005.5</v>
      </c>
      <c r="B38" s="18" t="s">
        <v>7</v>
      </c>
      <c r="C38" s="19" t="s">
        <v>30</v>
      </c>
      <c r="D38" s="20">
        <v>591.79</v>
      </c>
      <c r="E38" t="s">
        <v>31</v>
      </c>
      <c r="F38"/>
      <c r="G38"/>
    </row>
    <row r="39" spans="1:7" s="20" customFormat="1">
      <c r="A39" s="17">
        <v>44043.5</v>
      </c>
      <c r="B39" s="18"/>
      <c r="C39" s="19"/>
      <c r="D39" s="20">
        <v>4342.8</v>
      </c>
      <c r="E39" t="s">
        <v>32</v>
      </c>
      <c r="F39"/>
      <c r="G39"/>
    </row>
    <row r="40" spans="1:7" s="20" customFormat="1">
      <c r="A40" s="17">
        <v>44043.5</v>
      </c>
      <c r="B40" s="18"/>
      <c r="C40" s="19"/>
      <c r="D40" s="20">
        <v>103190.17</v>
      </c>
      <c r="E40" t="s">
        <v>33</v>
      </c>
      <c r="F40"/>
      <c r="G40"/>
    </row>
    <row r="41" spans="1:7" s="20" customFormat="1">
      <c r="A41" s="17">
        <v>44043.5</v>
      </c>
      <c r="B41" s="18"/>
      <c r="C41" s="19"/>
      <c r="D41" s="20">
        <v>193087.09</v>
      </c>
      <c r="E41" t="s">
        <v>34</v>
      </c>
      <c r="F41"/>
      <c r="G41"/>
    </row>
    <row r="42" spans="1:7" s="20" customFormat="1">
      <c r="A42" s="17">
        <v>44043.5</v>
      </c>
      <c r="B42" s="18"/>
      <c r="C42" s="19"/>
      <c r="D42" s="20">
        <v>32162.1</v>
      </c>
      <c r="E42" t="s">
        <v>35</v>
      </c>
      <c r="F42"/>
      <c r="G42"/>
    </row>
    <row r="43" spans="1:7" s="20" customFormat="1">
      <c r="A43" s="17">
        <v>44162.5</v>
      </c>
      <c r="B43" s="18"/>
      <c r="C43" s="19"/>
      <c r="D43" s="20">
        <v>35760</v>
      </c>
      <c r="E43" t="s">
        <v>18</v>
      </c>
      <c r="F43"/>
      <c r="G43"/>
    </row>
    <row r="44" spans="1:7" s="20" customFormat="1">
      <c r="A44" s="17">
        <v>44162.5</v>
      </c>
      <c r="B44" s="18"/>
      <c r="C44" s="19"/>
      <c r="D44" s="20">
        <v>2400</v>
      </c>
      <c r="E44" t="s">
        <v>18</v>
      </c>
      <c r="F44"/>
      <c r="G44"/>
    </row>
    <row r="45" spans="1:7" s="20" customFormat="1">
      <c r="A45" s="17"/>
      <c r="B45" s="18"/>
      <c r="C45" s="19"/>
      <c r="E45"/>
      <c r="F45"/>
      <c r="G45"/>
    </row>
    <row r="46" spans="1:7" s="20" customFormat="1">
      <c r="A46"/>
      <c r="B46" s="18"/>
      <c r="C46"/>
      <c r="E46"/>
      <c r="F46"/>
      <c r="G46"/>
    </row>
    <row r="47" spans="1:7" s="20" customFormat="1">
      <c r="A47" s="17"/>
      <c r="B47" s="18"/>
      <c r="C47"/>
      <c r="E47" s="22"/>
      <c r="F47"/>
      <c r="G47"/>
    </row>
    <row r="48" spans="1:7" s="20" customFormat="1" ht="15.75">
      <c r="A48" s="13" t="s">
        <v>37</v>
      </c>
      <c r="B48" s="23"/>
      <c r="C48" s="1"/>
      <c r="D48" s="7"/>
      <c r="E48" s="24"/>
      <c r="F48" s="25">
        <f>F16-F25+F19</f>
        <v>130919.44000000006</v>
      </c>
      <c r="G48" s="33"/>
    </row>
    <row r="49" spans="1:7" s="20" customFormat="1" ht="15.75">
      <c r="A49" s="13"/>
      <c r="B49" s="23"/>
      <c r="C49" s="1"/>
      <c r="D49" s="7"/>
      <c r="E49" s="24"/>
      <c r="F49" s="25"/>
      <c r="G49" s="33"/>
    </row>
    <row r="50" spans="1:7" s="20" customFormat="1">
      <c r="A50"/>
      <c r="B50"/>
      <c r="C50"/>
      <c r="E50"/>
      <c r="F50" s="28"/>
      <c r="G50" s="34"/>
    </row>
    <row r="51" spans="1:7" s="20" customFormat="1">
      <c r="A51" s="55" t="s">
        <v>9</v>
      </c>
      <c r="B51" s="55"/>
      <c r="C51" s="55"/>
      <c r="D51" s="55"/>
      <c r="E51" s="55"/>
      <c r="F51" s="55"/>
      <c r="G51"/>
    </row>
    <row r="54" spans="1:7" s="20" customFormat="1">
      <c r="A54" s="55" t="s">
        <v>10</v>
      </c>
      <c r="B54" s="55"/>
      <c r="C54" s="55"/>
      <c r="D54" s="55"/>
      <c r="E54" s="55"/>
      <c r="F54" s="55"/>
      <c r="G54"/>
    </row>
    <row r="57" spans="1:7" s="20" customFormat="1" ht="20.25">
      <c r="A57" s="53" t="s">
        <v>0</v>
      </c>
      <c r="B57" s="53"/>
      <c r="C57" s="53"/>
      <c r="D57" s="53"/>
      <c r="E57" s="53"/>
      <c r="F57" s="53"/>
      <c r="G57"/>
    </row>
    <row r="58" spans="1:7" s="20" customFormat="1" ht="20.25">
      <c r="A58" s="53" t="s">
        <v>1</v>
      </c>
      <c r="B58" s="53"/>
      <c r="C58" s="53"/>
      <c r="D58" s="53"/>
      <c r="E58" s="53"/>
      <c r="F58" s="53"/>
      <c r="G58"/>
    </row>
    <row r="61" spans="1:7" s="20" customFormat="1" ht="15.75">
      <c r="A61" s="54" t="str">
        <f>A4</f>
        <v>CONCILIACION BANCARIA AL 31 DE DICIEMBRE DEL 2020</v>
      </c>
      <c r="B61" s="54"/>
      <c r="C61" s="54"/>
      <c r="D61" s="54"/>
      <c r="E61" s="54"/>
      <c r="F61" s="54"/>
      <c r="G61"/>
    </row>
    <row r="65" spans="1:7" s="20" customFormat="1" ht="15.75">
      <c r="A65" s="1" t="s">
        <v>2</v>
      </c>
      <c r="B65" s="1"/>
      <c r="C65" s="1"/>
      <c r="D65" s="7"/>
      <c r="E65" s="1"/>
      <c r="F65" s="1"/>
      <c r="G65"/>
    </row>
    <row r="66" spans="1:7" s="20" customFormat="1" ht="15.75">
      <c r="A66" s="1"/>
      <c r="B66" s="1"/>
      <c r="C66" s="1"/>
      <c r="D66" s="7"/>
      <c r="E66" s="1"/>
      <c r="F66" s="1"/>
      <c r="G66"/>
    </row>
    <row r="67" spans="1:7" s="20" customFormat="1" ht="15.75">
      <c r="A67" s="1" t="s">
        <v>3</v>
      </c>
      <c r="B67" s="1"/>
      <c r="C67" s="1"/>
      <c r="D67" s="7"/>
      <c r="E67" s="1"/>
      <c r="F67" s="2"/>
      <c r="G67"/>
    </row>
    <row r="68" spans="1:7" s="20" customFormat="1" ht="15.75">
      <c r="A68" s="1"/>
      <c r="B68" s="1"/>
      <c r="C68" s="1"/>
      <c r="D68" s="7"/>
      <c r="E68" s="1"/>
      <c r="F68" s="1"/>
      <c r="G68"/>
    </row>
    <row r="69" spans="1:7" s="20" customFormat="1" ht="15.75">
      <c r="A69" s="3"/>
      <c r="B69" s="3"/>
      <c r="C69" s="4"/>
      <c r="D69" s="29"/>
      <c r="E69" s="5"/>
      <c r="F69" s="26"/>
      <c r="G69"/>
    </row>
    <row r="70" spans="1:7" s="20" customFormat="1" ht="15.75">
      <c r="A70" s="3" t="s">
        <v>11</v>
      </c>
      <c r="B70" s="3"/>
      <c r="C70" s="4"/>
      <c r="D70" s="29"/>
      <c r="E70" s="5"/>
      <c r="F70" s="26">
        <v>856.07</v>
      </c>
      <c r="G70"/>
    </row>
    <row r="71" spans="1:7" s="20" customFormat="1" ht="15.75">
      <c r="A71" s="5"/>
      <c r="B71" s="3"/>
      <c r="C71" s="3"/>
      <c r="D71" s="7"/>
      <c r="E71" s="1"/>
      <c r="F71" s="26"/>
      <c r="G71"/>
    </row>
    <row r="72" spans="1:7" s="20" customFormat="1" ht="15.75">
      <c r="A72" s="5"/>
      <c r="B72" s="3"/>
      <c r="C72" s="3"/>
      <c r="D72" s="7"/>
      <c r="E72" s="1"/>
      <c r="F72" s="26"/>
      <c r="G72"/>
    </row>
    <row r="73" spans="1:7" s="20" customFormat="1" ht="15.75">
      <c r="A73" s="5"/>
      <c r="B73" s="3"/>
      <c r="C73" s="3"/>
      <c r="D73" s="7"/>
      <c r="E73" s="1"/>
      <c r="F73" s="26"/>
      <c r="G73"/>
    </row>
    <row r="74" spans="1:7" s="20" customFormat="1" ht="15.75">
      <c r="A74" s="5"/>
      <c r="B74" s="1"/>
      <c r="C74" s="1"/>
      <c r="D74" s="31"/>
      <c r="E74" s="1"/>
      <c r="F74" s="26"/>
      <c r="G74"/>
    </row>
    <row r="75" spans="1:7" s="20" customFormat="1" ht="15.75">
      <c r="A75" s="5"/>
      <c r="B75" s="1"/>
      <c r="C75" s="1"/>
      <c r="D75" s="31"/>
      <c r="E75" s="1"/>
      <c r="F75" s="26"/>
      <c r="G75"/>
    </row>
    <row r="76" spans="1:7" ht="15.75">
      <c r="A76" s="5"/>
      <c r="B76" s="1"/>
      <c r="C76" s="1"/>
      <c r="D76" s="31"/>
      <c r="E76" s="1"/>
      <c r="F76" s="26"/>
    </row>
    <row r="77" spans="1:7" ht="15.75">
      <c r="A77" s="5"/>
      <c r="B77" s="1"/>
      <c r="C77" s="1"/>
      <c r="D77" s="31"/>
      <c r="E77" s="1"/>
      <c r="F77" s="26"/>
    </row>
    <row r="78" spans="1:7" ht="15.75">
      <c r="A78" s="11"/>
      <c r="B78" s="12"/>
      <c r="C78" s="1"/>
      <c r="D78" s="7"/>
      <c r="E78" s="13" t="s">
        <v>5</v>
      </c>
      <c r="F78" s="15">
        <f>SUM(F68:F77)</f>
        <v>856.07</v>
      </c>
    </row>
    <row r="79" spans="1:7" ht="15.75">
      <c r="A79" s="11"/>
      <c r="B79" s="14"/>
      <c r="C79" s="1"/>
      <c r="D79" s="7"/>
      <c r="E79" s="1"/>
      <c r="F79" s="1"/>
    </row>
    <row r="80" spans="1:7" ht="15.75">
      <c r="A80" s="11"/>
      <c r="B80" s="14"/>
      <c r="C80" s="1"/>
      <c r="D80" s="7"/>
      <c r="E80" s="1"/>
      <c r="F80" s="1"/>
    </row>
    <row r="81" spans="1:6" ht="15.75">
      <c r="A81" s="11"/>
      <c r="B81" s="14"/>
      <c r="C81" s="1"/>
      <c r="D81" s="7"/>
      <c r="E81" s="1"/>
      <c r="F81" s="1"/>
    </row>
    <row r="82" spans="1:6" ht="15.75">
      <c r="A82" s="11"/>
      <c r="B82" s="14"/>
      <c r="C82" s="1"/>
      <c r="D82" s="7"/>
      <c r="E82" s="1"/>
      <c r="F82" s="1"/>
    </row>
    <row r="83" spans="1:6" ht="15.75">
      <c r="A83" s="11"/>
      <c r="B83" s="14"/>
      <c r="C83" s="1"/>
      <c r="D83" s="7"/>
      <c r="E83" s="1"/>
      <c r="F83" s="1"/>
    </row>
    <row r="84" spans="1:6" ht="15.75">
      <c r="A84" s="11"/>
      <c r="B84" s="14"/>
      <c r="C84" s="1"/>
      <c r="D84" s="7"/>
      <c r="E84" s="1"/>
      <c r="F84" s="1"/>
    </row>
    <row r="85" spans="1:6" ht="15.75">
      <c r="A85" s="11"/>
      <c r="B85" s="14"/>
      <c r="C85" s="1"/>
      <c r="D85" s="7"/>
      <c r="E85" s="1"/>
      <c r="F85" s="1"/>
    </row>
    <row r="86" spans="1:6" ht="15.75">
      <c r="A86" s="11"/>
      <c r="B86" s="14"/>
      <c r="C86" s="1"/>
      <c r="D86" s="7"/>
      <c r="E86" s="1"/>
      <c r="F86" s="1"/>
    </row>
    <row r="87" spans="1:6" ht="15.75">
      <c r="A87" s="11"/>
      <c r="B87" s="14"/>
      <c r="C87" s="1"/>
      <c r="D87" s="7"/>
      <c r="E87" s="1"/>
      <c r="F87" s="1"/>
    </row>
    <row r="88" spans="1:6" ht="15.75">
      <c r="A88" t="str">
        <f>A48</f>
        <v>SALDO SEGÚN LIBROS AL 31 DE DICIEMBRE DE 2020</v>
      </c>
      <c r="B88" s="1"/>
      <c r="C88" s="1"/>
      <c r="D88" s="7"/>
      <c r="E88" s="1"/>
      <c r="F88" s="27">
        <f>F78</f>
        <v>856.07</v>
      </c>
    </row>
    <row r="89" spans="1:6" ht="15.75">
      <c r="B89" s="1"/>
      <c r="C89" s="1"/>
      <c r="D89" s="7"/>
      <c r="E89" s="1"/>
      <c r="F89" s="27"/>
    </row>
    <row r="90" spans="1:6" ht="15.75">
      <c r="B90" s="1"/>
      <c r="C90" s="1"/>
      <c r="D90" s="7"/>
      <c r="E90" s="1"/>
      <c r="F90" s="27"/>
    </row>
    <row r="94" spans="1:6">
      <c r="A94" s="55" t="s">
        <v>9</v>
      </c>
      <c r="B94" s="55"/>
      <c r="C94" s="55"/>
      <c r="D94" s="55"/>
      <c r="E94" s="55"/>
      <c r="F94" s="55"/>
    </row>
    <row r="97" spans="1:6">
      <c r="A97" s="55" t="s">
        <v>10</v>
      </c>
      <c r="B97" s="55"/>
      <c r="C97" s="55"/>
      <c r="D97" s="55"/>
      <c r="E97" s="55"/>
      <c r="F97" s="55"/>
    </row>
  </sheetData>
  <mergeCells count="10">
    <mergeCell ref="A58:F58"/>
    <mergeCell ref="A61:F61"/>
    <mergeCell ref="A94:F94"/>
    <mergeCell ref="A97:F97"/>
    <mergeCell ref="A1:F1"/>
    <mergeCell ref="A2:F2"/>
    <mergeCell ref="A4:F4"/>
    <mergeCell ref="A51:F51"/>
    <mergeCell ref="A54:F54"/>
    <mergeCell ref="A57:F5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6"/>
  <sheetViews>
    <sheetView showGridLines="0" workbookViewId="0">
      <pane ySplit="1" topLeftCell="A2" activePane="bottomLeft" state="frozenSplit"/>
      <selection pane="bottomLeft" activeCell="X25" sqref="X25:AD25"/>
    </sheetView>
  </sheetViews>
  <sheetFormatPr baseColWidth="10" defaultRowHeight="12.75"/>
  <cols>
    <col min="1" max="1" width="1.7109375" style="35" customWidth="1"/>
    <col min="2" max="2" width="0.42578125" style="35" customWidth="1"/>
    <col min="3" max="3" width="7.28515625" style="35" customWidth="1"/>
    <col min="4" max="4" width="3.28515625" style="35" customWidth="1"/>
    <col min="5" max="5" width="3.42578125" style="35" customWidth="1"/>
    <col min="6" max="6" width="6.28515625" style="35" customWidth="1"/>
    <col min="7" max="7" width="6" style="35" customWidth="1"/>
    <col min="8" max="8" width="0.85546875" style="35" customWidth="1"/>
    <col min="9" max="9" width="7.85546875" style="35" customWidth="1"/>
    <col min="10" max="10" width="8.42578125" style="35" customWidth="1"/>
    <col min="11" max="11" width="7" style="35" customWidth="1"/>
    <col min="12" max="12" width="5" style="35" customWidth="1"/>
    <col min="13" max="13" width="0.5703125" style="35" customWidth="1"/>
    <col min="14" max="14" width="14.28515625" style="35" customWidth="1"/>
    <col min="15" max="15" width="7" style="35" customWidth="1"/>
    <col min="16" max="16" width="5" style="35" customWidth="1"/>
    <col min="17" max="17" width="0.5703125" style="35" customWidth="1"/>
    <col min="18" max="18" width="0.85546875" style="35" customWidth="1"/>
    <col min="19" max="19" width="5.7109375" style="35" customWidth="1"/>
    <col min="20" max="20" width="10.140625" style="35" customWidth="1"/>
    <col min="21" max="21" width="9.7109375" style="35" customWidth="1"/>
    <col min="22" max="22" width="0.85546875" style="35" customWidth="1"/>
    <col min="23" max="23" width="0.42578125" style="35" customWidth="1"/>
    <col min="24" max="24" width="8.28515625" style="35" customWidth="1"/>
    <col min="25" max="25" width="2" style="35" customWidth="1"/>
    <col min="26" max="26" width="2.7109375" style="35" customWidth="1"/>
    <col min="27" max="27" width="4.85546875" style="35" customWidth="1"/>
    <col min="28" max="28" width="8" style="35" customWidth="1"/>
    <col min="29" max="29" width="0.85546875" style="35" customWidth="1"/>
    <col min="30" max="30" width="0.5703125" style="35" customWidth="1"/>
    <col min="31" max="31" width="0" style="35" hidden="1" customWidth="1"/>
    <col min="32" max="32" width="1.140625" style="35" customWidth="1"/>
    <col min="33" max="256" width="9.140625" style="35" customWidth="1"/>
    <col min="257" max="16384" width="11.42578125" style="35"/>
  </cols>
  <sheetData>
    <row r="1" spans="2:30" ht="0.75" customHeight="1"/>
    <row r="2" spans="2:30" ht="14.1" customHeight="1"/>
    <row r="3" spans="2:30" ht="3" customHeight="1">
      <c r="AA3" s="56"/>
      <c r="AB3" s="56"/>
    </row>
    <row r="4" spans="2:30" ht="17.850000000000001" customHeight="1">
      <c r="B4" s="56"/>
      <c r="C4" s="56"/>
      <c r="D4" s="56"/>
      <c r="F4" s="57" t="s">
        <v>77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AA4" s="56"/>
      <c r="AB4" s="56"/>
    </row>
    <row r="5" spans="2:30" ht="9.1999999999999993" customHeight="1">
      <c r="B5" s="56"/>
      <c r="C5" s="56"/>
      <c r="D5" s="56"/>
      <c r="AA5" s="56"/>
      <c r="AB5" s="56"/>
    </row>
    <row r="6" spans="2:30" ht="17.100000000000001" customHeight="1">
      <c r="B6" s="56"/>
      <c r="C6" s="56"/>
      <c r="D6" s="56"/>
      <c r="F6" s="58" t="s">
        <v>60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AA6" s="56"/>
      <c r="AB6" s="56"/>
    </row>
    <row r="7" spans="2:30" ht="6" customHeight="1">
      <c r="B7" s="56"/>
      <c r="C7" s="56"/>
      <c r="D7" s="56"/>
    </row>
    <row r="8" spans="2:30" ht="9.1999999999999993" customHeight="1"/>
    <row r="9" spans="2:30" ht="4.9000000000000004" customHeigh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2:30" ht="14.45" customHeight="1">
      <c r="C10" s="42" t="s">
        <v>59</v>
      </c>
      <c r="D10" s="59" t="s">
        <v>58</v>
      </c>
      <c r="E10" s="60"/>
      <c r="F10" s="61"/>
      <c r="G10" s="62" t="s">
        <v>57</v>
      </c>
      <c r="H10" s="63"/>
      <c r="I10" s="41" t="s">
        <v>56</v>
      </c>
      <c r="J10" s="41" t="s">
        <v>55</v>
      </c>
      <c r="K10" s="41" t="s">
        <v>54</v>
      </c>
      <c r="L10" s="62" t="s">
        <v>53</v>
      </c>
      <c r="M10" s="60"/>
      <c r="N10" s="63"/>
      <c r="O10" s="41" t="s">
        <v>52</v>
      </c>
      <c r="P10" s="41" t="s">
        <v>51</v>
      </c>
      <c r="Q10" s="62" t="s">
        <v>50</v>
      </c>
      <c r="R10" s="60"/>
      <c r="S10" s="63"/>
      <c r="T10" s="41" t="s">
        <v>49</v>
      </c>
      <c r="U10" s="41" t="s">
        <v>48</v>
      </c>
      <c r="V10" s="62" t="s">
        <v>47</v>
      </c>
      <c r="W10" s="60"/>
      <c r="X10" s="63"/>
      <c r="Y10" s="62" t="s">
        <v>46</v>
      </c>
      <c r="Z10" s="60"/>
      <c r="AA10" s="63"/>
      <c r="AB10" s="65" t="s">
        <v>45</v>
      </c>
      <c r="AC10" s="60"/>
      <c r="AD10" s="63"/>
    </row>
    <row r="11" spans="2:30" ht="11.45" customHeight="1">
      <c r="C11" s="40"/>
      <c r="D11" s="66" t="s">
        <v>125</v>
      </c>
      <c r="E11" s="60"/>
      <c r="F11" s="61"/>
      <c r="G11" s="67" t="s">
        <v>124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38"/>
      <c r="U11" s="37">
        <v>-7172.75</v>
      </c>
      <c r="V11" s="68">
        <v>524510.46</v>
      </c>
      <c r="W11" s="60"/>
      <c r="X11" s="61"/>
      <c r="Y11" s="68">
        <v>255213.45</v>
      </c>
      <c r="Z11" s="60"/>
      <c r="AA11" s="61"/>
      <c r="AB11" s="69">
        <v>262124.26</v>
      </c>
      <c r="AC11" s="60"/>
      <c r="AD11" s="63"/>
    </row>
    <row r="12" spans="2:30" ht="11.45" customHeight="1">
      <c r="C12" s="40" t="s">
        <v>76</v>
      </c>
      <c r="D12" s="66"/>
      <c r="E12" s="60"/>
      <c r="F12" s="61"/>
      <c r="G12" s="67"/>
      <c r="H12" s="61"/>
      <c r="I12" s="44">
        <v>44259.5</v>
      </c>
      <c r="J12" s="38" t="s">
        <v>69</v>
      </c>
      <c r="K12" s="38" t="s">
        <v>174</v>
      </c>
      <c r="L12" s="67" t="s">
        <v>173</v>
      </c>
      <c r="M12" s="60"/>
      <c r="N12" s="61"/>
      <c r="O12" s="38" t="s">
        <v>66</v>
      </c>
      <c r="P12" s="38"/>
      <c r="Q12" s="67"/>
      <c r="R12" s="60"/>
      <c r="S12" s="61"/>
      <c r="T12" s="38"/>
      <c r="U12" s="38"/>
      <c r="V12" s="68">
        <v>0</v>
      </c>
      <c r="W12" s="60"/>
      <c r="X12" s="61"/>
      <c r="Y12" s="71">
        <v>295.8</v>
      </c>
      <c r="Z12" s="60"/>
      <c r="AA12" s="61"/>
      <c r="AB12" s="70"/>
      <c r="AC12" s="60"/>
      <c r="AD12" s="63"/>
    </row>
    <row r="13" spans="2:30" ht="11.45" customHeight="1">
      <c r="C13" s="40" t="s">
        <v>76</v>
      </c>
      <c r="D13" s="66"/>
      <c r="E13" s="60"/>
      <c r="F13" s="61"/>
      <c r="G13" s="67"/>
      <c r="H13" s="61"/>
      <c r="I13" s="44">
        <v>44265.5</v>
      </c>
      <c r="J13" s="38" t="s">
        <v>69</v>
      </c>
      <c r="K13" s="38" t="s">
        <v>113</v>
      </c>
      <c r="L13" s="67" t="s">
        <v>172</v>
      </c>
      <c r="M13" s="60"/>
      <c r="N13" s="61"/>
      <c r="O13" s="38" t="s">
        <v>66</v>
      </c>
      <c r="P13" s="38"/>
      <c r="Q13" s="67"/>
      <c r="R13" s="60"/>
      <c r="S13" s="61"/>
      <c r="T13" s="38"/>
      <c r="U13" s="38"/>
      <c r="V13" s="68">
        <v>0</v>
      </c>
      <c r="W13" s="60"/>
      <c r="X13" s="61"/>
      <c r="Y13" s="71">
        <v>22845</v>
      </c>
      <c r="Z13" s="60"/>
      <c r="AA13" s="61"/>
      <c r="AB13" s="70"/>
      <c r="AC13" s="60"/>
      <c r="AD13" s="63"/>
    </row>
    <row r="14" spans="2:30" ht="11.25" customHeight="1">
      <c r="C14" s="40" t="s">
        <v>76</v>
      </c>
      <c r="D14" s="66"/>
      <c r="E14" s="60"/>
      <c r="F14" s="61"/>
      <c r="G14" s="67"/>
      <c r="H14" s="61"/>
      <c r="I14" s="44">
        <v>44265.5</v>
      </c>
      <c r="J14" s="38" t="s">
        <v>69</v>
      </c>
      <c r="K14" s="38" t="s">
        <v>84</v>
      </c>
      <c r="L14" s="67" t="s">
        <v>172</v>
      </c>
      <c r="M14" s="60"/>
      <c r="N14" s="61"/>
      <c r="O14" s="38" t="s">
        <v>66</v>
      </c>
      <c r="P14" s="38"/>
      <c r="Q14" s="67"/>
      <c r="R14" s="60"/>
      <c r="S14" s="61"/>
      <c r="T14" s="38"/>
      <c r="U14" s="38"/>
      <c r="V14" s="68">
        <v>0</v>
      </c>
      <c r="W14" s="60"/>
      <c r="X14" s="61"/>
      <c r="Y14" s="71">
        <v>22362</v>
      </c>
      <c r="Z14" s="60"/>
      <c r="AA14" s="61"/>
      <c r="AB14" s="70"/>
      <c r="AC14" s="60"/>
      <c r="AD14" s="63"/>
    </row>
    <row r="15" spans="2:30" ht="11.45" customHeight="1">
      <c r="C15" s="40" t="s">
        <v>76</v>
      </c>
      <c r="D15" s="66"/>
      <c r="E15" s="60"/>
      <c r="F15" s="61"/>
      <c r="G15" s="67"/>
      <c r="H15" s="61"/>
      <c r="I15" s="44">
        <v>44265.5</v>
      </c>
      <c r="J15" s="38" t="s">
        <v>69</v>
      </c>
      <c r="K15" s="38" t="s">
        <v>70</v>
      </c>
      <c r="L15" s="67" t="s">
        <v>172</v>
      </c>
      <c r="M15" s="60"/>
      <c r="N15" s="61"/>
      <c r="O15" s="38" t="s">
        <v>66</v>
      </c>
      <c r="P15" s="38"/>
      <c r="Q15" s="67"/>
      <c r="R15" s="60"/>
      <c r="S15" s="61"/>
      <c r="T15" s="38"/>
      <c r="U15" s="38"/>
      <c r="V15" s="68">
        <v>0</v>
      </c>
      <c r="W15" s="60"/>
      <c r="X15" s="61"/>
      <c r="Y15" s="71">
        <v>21921</v>
      </c>
      <c r="Z15" s="60"/>
      <c r="AA15" s="61"/>
      <c r="AB15" s="70"/>
      <c r="AC15" s="60"/>
      <c r="AD15" s="63"/>
    </row>
    <row r="16" spans="2:30" ht="11.45" customHeight="1">
      <c r="C16" s="40" t="s">
        <v>76</v>
      </c>
      <c r="D16" s="66"/>
      <c r="E16" s="60"/>
      <c r="F16" s="61"/>
      <c r="G16" s="67"/>
      <c r="H16" s="61"/>
      <c r="I16" s="44">
        <v>44265.5</v>
      </c>
      <c r="J16" s="38" t="s">
        <v>69</v>
      </c>
      <c r="K16" s="38" t="s">
        <v>76</v>
      </c>
      <c r="L16" s="67" t="s">
        <v>172</v>
      </c>
      <c r="M16" s="60"/>
      <c r="N16" s="61"/>
      <c r="O16" s="38" t="s">
        <v>66</v>
      </c>
      <c r="P16" s="38"/>
      <c r="Q16" s="67"/>
      <c r="R16" s="60"/>
      <c r="S16" s="61"/>
      <c r="T16" s="38"/>
      <c r="U16" s="38"/>
      <c r="V16" s="68">
        <v>0</v>
      </c>
      <c r="W16" s="60"/>
      <c r="X16" s="61"/>
      <c r="Y16" s="71">
        <v>21399</v>
      </c>
      <c r="Z16" s="60"/>
      <c r="AA16" s="61"/>
      <c r="AB16" s="70"/>
      <c r="AC16" s="60"/>
      <c r="AD16" s="63"/>
    </row>
    <row r="17" spans="3:30" ht="11.45" customHeight="1">
      <c r="C17" s="40" t="s">
        <v>76</v>
      </c>
      <c r="D17" s="66"/>
      <c r="E17" s="60"/>
      <c r="F17" s="61"/>
      <c r="G17" s="67"/>
      <c r="H17" s="61"/>
      <c r="I17" s="44">
        <v>44265.5</v>
      </c>
      <c r="J17" s="38" t="s">
        <v>69</v>
      </c>
      <c r="K17" s="38" t="s">
        <v>112</v>
      </c>
      <c r="L17" s="67" t="s">
        <v>172</v>
      </c>
      <c r="M17" s="60"/>
      <c r="N17" s="61"/>
      <c r="O17" s="38" t="s">
        <v>66</v>
      </c>
      <c r="P17" s="38"/>
      <c r="Q17" s="67"/>
      <c r="R17" s="60"/>
      <c r="S17" s="61"/>
      <c r="T17" s="38"/>
      <c r="U17" s="38"/>
      <c r="V17" s="68">
        <v>0</v>
      </c>
      <c r="W17" s="60"/>
      <c r="X17" s="61"/>
      <c r="Y17" s="71">
        <v>20994</v>
      </c>
      <c r="Z17" s="60"/>
      <c r="AA17" s="61"/>
      <c r="AB17" s="70"/>
      <c r="AC17" s="60"/>
      <c r="AD17" s="63"/>
    </row>
    <row r="18" spans="3:30" ht="11.25" customHeight="1">
      <c r="C18" s="40" t="s">
        <v>76</v>
      </c>
      <c r="D18" s="66"/>
      <c r="E18" s="60"/>
      <c r="F18" s="61"/>
      <c r="G18" s="67"/>
      <c r="H18" s="61"/>
      <c r="I18" s="44">
        <v>44265.5</v>
      </c>
      <c r="J18" s="38" t="s">
        <v>69</v>
      </c>
      <c r="K18" s="38" t="s">
        <v>110</v>
      </c>
      <c r="L18" s="67" t="s">
        <v>172</v>
      </c>
      <c r="M18" s="60"/>
      <c r="N18" s="61"/>
      <c r="O18" s="38" t="s">
        <v>66</v>
      </c>
      <c r="P18" s="38"/>
      <c r="Q18" s="67"/>
      <c r="R18" s="60"/>
      <c r="S18" s="61"/>
      <c r="T18" s="38"/>
      <c r="U18" s="38"/>
      <c r="V18" s="68">
        <v>0</v>
      </c>
      <c r="W18" s="60"/>
      <c r="X18" s="61"/>
      <c r="Y18" s="71">
        <v>54370</v>
      </c>
      <c r="Z18" s="60"/>
      <c r="AA18" s="61"/>
      <c r="AB18" s="70"/>
      <c r="AC18" s="60"/>
      <c r="AD18" s="63"/>
    </row>
    <row r="19" spans="3:30" ht="11.45" customHeight="1">
      <c r="C19" s="40" t="s">
        <v>76</v>
      </c>
      <c r="D19" s="66"/>
      <c r="E19" s="60"/>
      <c r="F19" s="61"/>
      <c r="G19" s="67"/>
      <c r="H19" s="61"/>
      <c r="I19" s="44">
        <v>44265.5</v>
      </c>
      <c r="J19" s="38" t="s">
        <v>69</v>
      </c>
      <c r="K19" s="38" t="s">
        <v>108</v>
      </c>
      <c r="L19" s="67" t="s">
        <v>82</v>
      </c>
      <c r="M19" s="60"/>
      <c r="N19" s="61"/>
      <c r="O19" s="38" t="s">
        <v>66</v>
      </c>
      <c r="P19" s="38"/>
      <c r="Q19" s="67"/>
      <c r="R19" s="60"/>
      <c r="S19" s="61"/>
      <c r="T19" s="38"/>
      <c r="U19" s="38"/>
      <c r="V19" s="68">
        <v>0</v>
      </c>
      <c r="W19" s="60"/>
      <c r="X19" s="61"/>
      <c r="Y19" s="71">
        <v>40687.35</v>
      </c>
      <c r="Z19" s="60"/>
      <c r="AA19" s="61"/>
      <c r="AB19" s="70"/>
      <c r="AC19" s="60"/>
      <c r="AD19" s="63"/>
    </row>
    <row r="20" spans="3:30" ht="11.45" customHeight="1">
      <c r="C20" s="40" t="s">
        <v>76</v>
      </c>
      <c r="D20" s="66"/>
      <c r="E20" s="60"/>
      <c r="F20" s="61"/>
      <c r="G20" s="67"/>
      <c r="H20" s="61"/>
      <c r="I20" s="44">
        <v>44271.5</v>
      </c>
      <c r="J20" s="38" t="s">
        <v>69</v>
      </c>
      <c r="K20" s="38" t="s">
        <v>171</v>
      </c>
      <c r="L20" s="67" t="s">
        <v>170</v>
      </c>
      <c r="M20" s="60"/>
      <c r="N20" s="61"/>
      <c r="O20" s="38" t="s">
        <v>66</v>
      </c>
      <c r="P20" s="38"/>
      <c r="Q20" s="67"/>
      <c r="R20" s="60"/>
      <c r="S20" s="61"/>
      <c r="T20" s="38"/>
      <c r="U20" s="38"/>
      <c r="V20" s="68">
        <v>0</v>
      </c>
      <c r="W20" s="60"/>
      <c r="X20" s="61"/>
      <c r="Y20" s="71">
        <v>6872.2</v>
      </c>
      <c r="Z20" s="60"/>
      <c r="AA20" s="61"/>
      <c r="AB20" s="70"/>
      <c r="AC20" s="60"/>
      <c r="AD20" s="63"/>
    </row>
    <row r="21" spans="3:30" ht="11.45" customHeight="1">
      <c r="C21" s="40" t="s">
        <v>76</v>
      </c>
      <c r="D21" s="66"/>
      <c r="E21" s="60"/>
      <c r="F21" s="61"/>
      <c r="G21" s="67"/>
      <c r="H21" s="61"/>
      <c r="I21" s="44">
        <v>44271.5</v>
      </c>
      <c r="J21" s="38" t="s">
        <v>90</v>
      </c>
      <c r="K21" s="38" t="s">
        <v>104</v>
      </c>
      <c r="L21" s="67" t="s">
        <v>169</v>
      </c>
      <c r="M21" s="60"/>
      <c r="N21" s="61"/>
      <c r="O21" s="38" t="s">
        <v>66</v>
      </c>
      <c r="P21" s="38"/>
      <c r="Q21" s="67"/>
      <c r="R21" s="60"/>
      <c r="S21" s="61"/>
      <c r="T21" s="38"/>
      <c r="U21" s="38"/>
      <c r="V21" s="68">
        <v>523474</v>
      </c>
      <c r="W21" s="60"/>
      <c r="X21" s="61"/>
      <c r="Y21" s="71">
        <v>0</v>
      </c>
      <c r="Z21" s="60"/>
      <c r="AA21" s="61"/>
      <c r="AB21" s="70"/>
      <c r="AC21" s="60"/>
      <c r="AD21" s="63"/>
    </row>
    <row r="22" spans="3:30" ht="11.45" customHeight="1">
      <c r="C22" s="40" t="s">
        <v>76</v>
      </c>
      <c r="D22" s="66"/>
      <c r="E22" s="60"/>
      <c r="F22" s="61"/>
      <c r="G22" s="67"/>
      <c r="H22" s="61"/>
      <c r="I22" s="44">
        <v>44277.5</v>
      </c>
      <c r="J22" s="38" t="s">
        <v>90</v>
      </c>
      <c r="K22" s="38" t="s">
        <v>92</v>
      </c>
      <c r="L22" s="67" t="s">
        <v>168</v>
      </c>
      <c r="M22" s="60"/>
      <c r="N22" s="61"/>
      <c r="O22" s="38" t="s">
        <v>66</v>
      </c>
      <c r="P22" s="38"/>
      <c r="Q22" s="67"/>
      <c r="R22" s="60"/>
      <c r="S22" s="61"/>
      <c r="T22" s="38"/>
      <c r="U22" s="38"/>
      <c r="V22" s="68">
        <v>1036.46</v>
      </c>
      <c r="W22" s="60"/>
      <c r="X22" s="61"/>
      <c r="Y22" s="71">
        <v>0</v>
      </c>
      <c r="Z22" s="60"/>
      <c r="AA22" s="61"/>
      <c r="AB22" s="70"/>
      <c r="AC22" s="60"/>
      <c r="AD22" s="63"/>
    </row>
    <row r="23" spans="3:30" ht="11.25" customHeight="1">
      <c r="C23" s="40" t="s">
        <v>76</v>
      </c>
      <c r="D23" s="66"/>
      <c r="E23" s="60"/>
      <c r="F23" s="61"/>
      <c r="G23" s="67"/>
      <c r="H23" s="61"/>
      <c r="I23" s="44">
        <v>44286.5</v>
      </c>
      <c r="J23" s="38" t="s">
        <v>69</v>
      </c>
      <c r="K23" s="38" t="s">
        <v>167</v>
      </c>
      <c r="L23" s="67" t="s">
        <v>166</v>
      </c>
      <c r="M23" s="60"/>
      <c r="N23" s="61"/>
      <c r="O23" s="38" t="s">
        <v>66</v>
      </c>
      <c r="P23" s="38"/>
      <c r="Q23" s="67"/>
      <c r="R23" s="60"/>
      <c r="S23" s="61"/>
      <c r="T23" s="38"/>
      <c r="U23" s="38"/>
      <c r="V23" s="68">
        <v>0</v>
      </c>
      <c r="W23" s="60"/>
      <c r="X23" s="61"/>
      <c r="Y23" s="71">
        <v>43467.1</v>
      </c>
      <c r="Z23" s="60"/>
      <c r="AA23" s="61"/>
      <c r="AB23" s="70"/>
      <c r="AC23" s="60"/>
      <c r="AD23" s="63"/>
    </row>
    <row r="24" spans="3:30" ht="1.5" customHeight="1"/>
    <row r="25" spans="3:30" ht="17.100000000000001" customHeight="1">
      <c r="H25" s="64" t="s">
        <v>165</v>
      </c>
      <c r="I25" s="56"/>
      <c r="J25" s="56"/>
      <c r="K25" s="56"/>
      <c r="L25" s="56"/>
      <c r="N25" s="64" t="s">
        <v>164</v>
      </c>
      <c r="O25" s="56"/>
      <c r="P25" s="56"/>
      <c r="Q25" s="56"/>
      <c r="S25" s="64" t="s">
        <v>163</v>
      </c>
      <c r="T25" s="56"/>
      <c r="U25" s="56"/>
      <c r="V25" s="56"/>
      <c r="X25" s="64" t="s">
        <v>162</v>
      </c>
      <c r="Y25" s="56"/>
      <c r="Z25" s="56"/>
      <c r="AA25" s="56"/>
      <c r="AB25" s="56"/>
      <c r="AC25" s="56"/>
      <c r="AD25" s="56"/>
    </row>
    <row r="26" spans="3:30" ht="3" customHeight="1"/>
  </sheetData>
  <mergeCells count="104">
    <mergeCell ref="Y23:AA23"/>
    <mergeCell ref="AB23:AD23"/>
    <mergeCell ref="D22:F22"/>
    <mergeCell ref="G22:H22"/>
    <mergeCell ref="L22:N22"/>
    <mergeCell ref="Q22:S22"/>
    <mergeCell ref="V22:X22"/>
    <mergeCell ref="Y22:AA22"/>
    <mergeCell ref="H25:L25"/>
    <mergeCell ref="N25:Q25"/>
    <mergeCell ref="S25:V25"/>
    <mergeCell ref="X25:AD25"/>
    <mergeCell ref="AB22:AD22"/>
    <mergeCell ref="D23:F23"/>
    <mergeCell ref="G23:H23"/>
    <mergeCell ref="L23:N23"/>
    <mergeCell ref="Q23:S23"/>
    <mergeCell ref="V23:X23"/>
    <mergeCell ref="D21:F21"/>
    <mergeCell ref="G21:H21"/>
    <mergeCell ref="L21:N21"/>
    <mergeCell ref="Q21:S21"/>
    <mergeCell ref="V21:X21"/>
    <mergeCell ref="Y21:AA21"/>
    <mergeCell ref="AB21:AD21"/>
    <mergeCell ref="D20:F20"/>
    <mergeCell ref="G20:H20"/>
    <mergeCell ref="Y19:AA19"/>
    <mergeCell ref="AB19:AD19"/>
    <mergeCell ref="D18:F18"/>
    <mergeCell ref="G18:H18"/>
    <mergeCell ref="L18:N18"/>
    <mergeCell ref="Q18:S18"/>
    <mergeCell ref="V18:X18"/>
    <mergeCell ref="Y18:AA18"/>
    <mergeCell ref="L20:N20"/>
    <mergeCell ref="Q20:S20"/>
    <mergeCell ref="V20:X20"/>
    <mergeCell ref="Y20:AA20"/>
    <mergeCell ref="AB18:AD18"/>
    <mergeCell ref="D19:F19"/>
    <mergeCell ref="G19:H19"/>
    <mergeCell ref="L19:N19"/>
    <mergeCell ref="Q19:S19"/>
    <mergeCell ref="V19:X19"/>
    <mergeCell ref="AB20:AD20"/>
    <mergeCell ref="D17:F17"/>
    <mergeCell ref="G17:H17"/>
    <mergeCell ref="L17:N17"/>
    <mergeCell ref="Q17:S17"/>
    <mergeCell ref="V17:X17"/>
    <mergeCell ref="Y17:AA17"/>
    <mergeCell ref="AB17:AD17"/>
    <mergeCell ref="D16:F16"/>
    <mergeCell ref="G16:H16"/>
    <mergeCell ref="Y15:AA15"/>
    <mergeCell ref="AB15:AD15"/>
    <mergeCell ref="D14:F14"/>
    <mergeCell ref="G14:H14"/>
    <mergeCell ref="L14:N14"/>
    <mergeCell ref="Q14:S14"/>
    <mergeCell ref="V14:X14"/>
    <mergeCell ref="Y14:AA14"/>
    <mergeCell ref="L16:N16"/>
    <mergeCell ref="Q16:S16"/>
    <mergeCell ref="V16:X16"/>
    <mergeCell ref="Y16:AA16"/>
    <mergeCell ref="AB14:AD14"/>
    <mergeCell ref="D15:F15"/>
    <mergeCell ref="G15:H15"/>
    <mergeCell ref="L15:N15"/>
    <mergeCell ref="Q15:S15"/>
    <mergeCell ref="V15:X15"/>
    <mergeCell ref="AB16:AD16"/>
    <mergeCell ref="D13:F13"/>
    <mergeCell ref="G13:H13"/>
    <mergeCell ref="L13:N13"/>
    <mergeCell ref="Q13:S13"/>
    <mergeCell ref="V13:X13"/>
    <mergeCell ref="Y13:AA13"/>
    <mergeCell ref="AB13:AD13"/>
    <mergeCell ref="D12:F12"/>
    <mergeCell ref="G12:H12"/>
    <mergeCell ref="L12:N12"/>
    <mergeCell ref="Q12:S12"/>
    <mergeCell ref="V12:X12"/>
    <mergeCell ref="Y12:AA12"/>
    <mergeCell ref="AB10:AD10"/>
    <mergeCell ref="D11:F11"/>
    <mergeCell ref="G11:S11"/>
    <mergeCell ref="V11:X11"/>
    <mergeCell ref="Y11:AA11"/>
    <mergeCell ref="AB11:AD11"/>
    <mergeCell ref="AB12:AD12"/>
    <mergeCell ref="AA3:AB6"/>
    <mergeCell ref="B4:D7"/>
    <mergeCell ref="F4:Y4"/>
    <mergeCell ref="F6:Y6"/>
    <mergeCell ref="D10:F10"/>
    <mergeCell ref="G10:H10"/>
    <mergeCell ref="L10:N10"/>
    <mergeCell ref="Q10:S10"/>
    <mergeCell ref="V10:X10"/>
    <mergeCell ref="Y10:AA10"/>
  </mergeCells>
  <pageMargins left="0.75" right="0.75" top="1" bottom="1" header="0" footer="0"/>
  <pageSetup orientation="landscape" horizontalDpi="0" verticalDpi="0"/>
  <headerFooter alignWithMargins="0">
    <oddFooter xml:space="preserve">&amp;L&amp;C&amp;R1&amp;"Arial"&amp;8 /1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79" zoomScale="130" zoomScaleNormal="130" workbookViewId="0">
      <selection activeCell="F88" sqref="F88"/>
    </sheetView>
  </sheetViews>
  <sheetFormatPr baseColWidth="10" defaultRowHeight="15"/>
  <cols>
    <col min="4" max="4" width="18.5703125" style="20" customWidth="1"/>
    <col min="6" max="6" width="22.140625" customWidth="1"/>
    <col min="7" max="7" width="14.28515625" bestFit="1" customWidth="1"/>
    <col min="8" max="8" width="24.85546875" style="20" bestFit="1" customWidth="1"/>
    <col min="9" max="9" width="13.85546875" style="20" bestFit="1" customWidth="1"/>
  </cols>
  <sheetData>
    <row r="1" spans="1:6" ht="20.25">
      <c r="A1" s="53" t="s">
        <v>0</v>
      </c>
      <c r="B1" s="53"/>
      <c r="C1" s="53"/>
      <c r="D1" s="53"/>
      <c r="E1" s="53"/>
      <c r="F1" s="53"/>
    </row>
    <row r="2" spans="1:6" ht="20.25">
      <c r="A2" s="53" t="s">
        <v>1</v>
      </c>
      <c r="B2" s="53"/>
      <c r="C2" s="53"/>
      <c r="D2" s="53"/>
      <c r="E2" s="53"/>
      <c r="F2" s="53"/>
    </row>
    <row r="4" spans="1:6" ht="15.75">
      <c r="A4" s="54" t="s">
        <v>175</v>
      </c>
      <c r="B4" s="54"/>
      <c r="C4" s="54"/>
      <c r="D4" s="54"/>
      <c r="E4" s="54"/>
      <c r="F4" s="54"/>
    </row>
    <row r="6" spans="1:6" ht="15.75">
      <c r="A6" s="1" t="s">
        <v>2</v>
      </c>
      <c r="B6" s="1"/>
      <c r="C6" s="1"/>
      <c r="D6" s="7"/>
      <c r="E6" s="1"/>
      <c r="F6" s="1"/>
    </row>
    <row r="7" spans="1:6" ht="15.75">
      <c r="A7" s="1"/>
      <c r="B7" s="1"/>
      <c r="C7" s="1"/>
      <c r="D7" s="7"/>
      <c r="E7" s="1"/>
      <c r="F7" s="1"/>
    </row>
    <row r="8" spans="1:6" ht="15.75">
      <c r="A8" s="1" t="s">
        <v>13</v>
      </c>
      <c r="B8" s="1"/>
      <c r="C8" s="1"/>
      <c r="D8" s="7"/>
      <c r="E8" s="1"/>
      <c r="F8" s="2"/>
    </row>
    <row r="9" spans="1:6" ht="15.75">
      <c r="A9" s="1"/>
      <c r="B9" s="1"/>
      <c r="C9" s="1"/>
      <c r="D9" s="7"/>
      <c r="E9" s="1"/>
      <c r="F9" s="1"/>
    </row>
    <row r="10" spans="1:6" ht="15.75">
      <c r="A10" s="3" t="s">
        <v>4</v>
      </c>
      <c r="B10" s="3"/>
      <c r="C10" s="4"/>
      <c r="D10" s="29"/>
      <c r="E10" s="5"/>
      <c r="F10" s="6">
        <v>9442.9599999999991</v>
      </c>
    </row>
    <row r="11" spans="1:6" ht="15.75">
      <c r="A11" s="8"/>
      <c r="B11" s="8"/>
      <c r="C11" s="8"/>
      <c r="D11" s="6"/>
      <c r="E11" s="9"/>
      <c r="F11" s="7"/>
    </row>
    <row r="13" spans="1:6" ht="15.75">
      <c r="A13" s="5"/>
      <c r="B13" s="1"/>
      <c r="C13" s="1"/>
      <c r="D13" s="30"/>
      <c r="E13" s="1"/>
      <c r="F13" s="10"/>
    </row>
    <row r="14" spans="1:6" ht="15.75">
      <c r="A14" s="5"/>
      <c r="B14" s="1"/>
      <c r="C14" s="1"/>
      <c r="D14" s="30"/>
      <c r="E14" s="1"/>
      <c r="F14" s="10"/>
    </row>
    <row r="16" spans="1:6" ht="15.75">
      <c r="A16" s="11"/>
      <c r="B16" s="12"/>
      <c r="C16" s="1"/>
      <c r="E16" s="13" t="s">
        <v>5</v>
      </c>
      <c r="F16" s="7">
        <f>SUM(F10:F14)</f>
        <v>9442.9599999999991</v>
      </c>
    </row>
    <row r="17" spans="1:6" ht="15.75">
      <c r="A17" s="11"/>
      <c r="B17" s="14"/>
      <c r="C17" s="1"/>
      <c r="D17" s="7"/>
      <c r="E17" s="1"/>
      <c r="F17" s="1"/>
    </row>
    <row r="18" spans="1:6" ht="15.75">
      <c r="A18" s="11"/>
      <c r="B18" s="14"/>
      <c r="C18" s="1"/>
      <c r="D18" s="7"/>
      <c r="E18" s="1"/>
      <c r="F18" s="1"/>
    </row>
    <row r="19" spans="1:6" ht="15.75">
      <c r="A19" s="32" t="s">
        <v>14</v>
      </c>
      <c r="B19" s="14"/>
      <c r="C19" s="1"/>
      <c r="D19" s="7"/>
      <c r="E19" s="1"/>
      <c r="F19" s="16">
        <f>+D21</f>
        <v>35000</v>
      </c>
    </row>
    <row r="20" spans="1:6" ht="15.75">
      <c r="A20" s="11"/>
      <c r="B20" s="14"/>
      <c r="C20" s="1"/>
      <c r="D20" s="7"/>
      <c r="E20" s="1"/>
      <c r="F20" s="1"/>
    </row>
    <row r="21" spans="1:6" ht="15.75">
      <c r="A21" s="11">
        <v>43832</v>
      </c>
      <c r="B21" s="18" t="s">
        <v>7</v>
      </c>
      <c r="C21" s="19">
        <v>8525</v>
      </c>
      <c r="D21" s="20">
        <v>35000</v>
      </c>
      <c r="E21" t="s">
        <v>15</v>
      </c>
      <c r="F21" s="1"/>
    </row>
    <row r="22" spans="1:6" ht="15.75">
      <c r="A22" s="11"/>
      <c r="B22" s="14"/>
      <c r="C22" s="1"/>
      <c r="D22" s="7"/>
      <c r="E22" s="1"/>
      <c r="F22" s="1"/>
    </row>
    <row r="23" spans="1:6" ht="15.75">
      <c r="A23" s="11"/>
      <c r="B23" s="14"/>
      <c r="C23" s="1"/>
      <c r="D23" s="7"/>
      <c r="E23" s="1"/>
      <c r="F23" s="1"/>
    </row>
    <row r="24" spans="1:6" ht="15.75">
      <c r="A24" s="11"/>
      <c r="B24" s="14"/>
      <c r="C24" s="1"/>
      <c r="D24" s="7"/>
      <c r="E24" s="1"/>
      <c r="F24" s="1"/>
    </row>
    <row r="25" spans="1:6" ht="15.75">
      <c r="A25" s="13" t="s">
        <v>6</v>
      </c>
      <c r="B25" s="1"/>
      <c r="C25" s="1"/>
      <c r="D25" s="7"/>
      <c r="E25" s="1"/>
      <c r="F25" s="16">
        <f>SUM(D28:D44)</f>
        <v>418051.80999999994</v>
      </c>
    </row>
    <row r="26" spans="1:6" ht="15.75">
      <c r="A26" s="13"/>
      <c r="B26" s="1"/>
      <c r="C26" s="1"/>
      <c r="D26" s="7"/>
      <c r="E26" s="1"/>
      <c r="F26" s="16"/>
    </row>
    <row r="27" spans="1:6">
      <c r="A27" s="17"/>
      <c r="B27" s="18"/>
      <c r="C27" s="19"/>
      <c r="E27" s="21"/>
      <c r="F27" s="22"/>
    </row>
    <row r="28" spans="1:6">
      <c r="A28" s="17">
        <v>43336</v>
      </c>
      <c r="B28" s="18" t="s">
        <v>7</v>
      </c>
      <c r="C28" s="19">
        <v>8026</v>
      </c>
      <c r="D28" s="20">
        <v>1392</v>
      </c>
      <c r="E28" t="s">
        <v>8</v>
      </c>
      <c r="F28" s="20"/>
    </row>
    <row r="29" spans="1:6">
      <c r="A29" s="17">
        <v>43812</v>
      </c>
      <c r="B29" s="18"/>
      <c r="C29" s="19"/>
      <c r="D29" s="20">
        <v>7652.61</v>
      </c>
      <c r="E29" t="s">
        <v>12</v>
      </c>
      <c r="F29" s="20"/>
    </row>
    <row r="30" spans="1:6">
      <c r="A30" s="17">
        <v>43788</v>
      </c>
      <c r="B30" s="18"/>
      <c r="C30" s="19"/>
      <c r="D30" s="20">
        <v>594.94000000000005</v>
      </c>
      <c r="E30" t="s">
        <v>12</v>
      </c>
      <c r="F30" s="20"/>
    </row>
    <row r="31" spans="1:6">
      <c r="A31" s="17">
        <v>43832.5</v>
      </c>
      <c r="B31" s="18" t="s">
        <v>7</v>
      </c>
      <c r="C31" s="19" t="s">
        <v>16</v>
      </c>
      <c r="D31" s="20">
        <v>3000</v>
      </c>
      <c r="E31" t="s">
        <v>17</v>
      </c>
      <c r="F31" s="20"/>
    </row>
    <row r="32" spans="1:6">
      <c r="A32" s="17">
        <v>43896.5</v>
      </c>
      <c r="B32" s="18" t="s">
        <v>7</v>
      </c>
      <c r="C32" s="19" t="s">
        <v>19</v>
      </c>
      <c r="D32" s="20">
        <v>2196.9899999999998</v>
      </c>
      <c r="E32" t="s">
        <v>21</v>
      </c>
      <c r="F32" s="20"/>
    </row>
    <row r="33" spans="1:7">
      <c r="A33" s="17">
        <v>43896.5</v>
      </c>
      <c r="B33" s="18" t="s">
        <v>7</v>
      </c>
      <c r="C33" s="19" t="s">
        <v>20</v>
      </c>
      <c r="D33" s="20">
        <v>4257.2</v>
      </c>
      <c r="E33" t="s">
        <v>22</v>
      </c>
      <c r="F33" s="20"/>
    </row>
    <row r="34" spans="1:7">
      <c r="A34" s="17">
        <v>43917.5</v>
      </c>
      <c r="B34" s="18" t="s">
        <v>7</v>
      </c>
      <c r="C34" s="19" t="s">
        <v>24</v>
      </c>
      <c r="D34" s="20">
        <v>10000</v>
      </c>
      <c r="E34" t="s">
        <v>23</v>
      </c>
    </row>
    <row r="35" spans="1:7">
      <c r="A35" s="17">
        <v>43936.5</v>
      </c>
      <c r="B35" s="18" t="s">
        <v>7</v>
      </c>
      <c r="C35" s="19" t="s">
        <v>25</v>
      </c>
      <c r="D35" s="20">
        <v>927.4</v>
      </c>
      <c r="E35" t="s">
        <v>26</v>
      </c>
    </row>
    <row r="36" spans="1:7" s="20" customFormat="1">
      <c r="A36" s="17">
        <v>43955.5</v>
      </c>
      <c r="B36" s="18" t="s">
        <v>7</v>
      </c>
      <c r="C36" s="19" t="s">
        <v>27</v>
      </c>
      <c r="D36" s="20">
        <v>952.72</v>
      </c>
      <c r="E36" t="s">
        <v>28</v>
      </c>
      <c r="F36"/>
      <c r="G36"/>
    </row>
    <row r="37" spans="1:7" s="20" customFormat="1">
      <c r="A37" s="17">
        <v>43987.5</v>
      </c>
      <c r="B37" s="18" t="s">
        <v>7</v>
      </c>
      <c r="C37" s="19"/>
      <c r="D37" s="20">
        <v>15544</v>
      </c>
      <c r="E37" t="s">
        <v>29</v>
      </c>
      <c r="F37"/>
      <c r="G37"/>
    </row>
    <row r="38" spans="1:7" s="20" customFormat="1">
      <c r="A38" s="17">
        <v>44005.5</v>
      </c>
      <c r="B38" s="18" t="s">
        <v>7</v>
      </c>
      <c r="C38" s="19" t="s">
        <v>30</v>
      </c>
      <c r="D38" s="20">
        <v>591.79</v>
      </c>
      <c r="E38" t="s">
        <v>31</v>
      </c>
      <c r="F38"/>
      <c r="G38"/>
    </row>
    <row r="39" spans="1:7" s="20" customFormat="1">
      <c r="A39" s="17">
        <v>44043.5</v>
      </c>
      <c r="B39" s="18"/>
      <c r="C39" s="19"/>
      <c r="D39" s="20">
        <v>4342.8</v>
      </c>
      <c r="E39" t="s">
        <v>32</v>
      </c>
      <c r="F39"/>
      <c r="G39"/>
    </row>
    <row r="40" spans="1:7" s="20" customFormat="1">
      <c r="A40" s="17">
        <v>44043.5</v>
      </c>
      <c r="B40" s="18"/>
      <c r="C40" s="19"/>
      <c r="D40" s="20">
        <v>103190.17</v>
      </c>
      <c r="E40" t="s">
        <v>33</v>
      </c>
      <c r="F40"/>
      <c r="G40"/>
    </row>
    <row r="41" spans="1:7" s="20" customFormat="1">
      <c r="A41" s="17">
        <v>44043.5</v>
      </c>
      <c r="B41" s="18"/>
      <c r="C41" s="19"/>
      <c r="D41" s="20">
        <v>193087.09</v>
      </c>
      <c r="E41" t="s">
        <v>34</v>
      </c>
      <c r="F41"/>
      <c r="G41"/>
    </row>
    <row r="42" spans="1:7" s="20" customFormat="1">
      <c r="A42" s="17">
        <v>44043.5</v>
      </c>
      <c r="B42" s="18"/>
      <c r="C42" s="19"/>
      <c r="D42" s="20">
        <v>32162.1</v>
      </c>
      <c r="E42" t="s">
        <v>35</v>
      </c>
      <c r="F42"/>
      <c r="G42"/>
    </row>
    <row r="43" spans="1:7" s="20" customFormat="1">
      <c r="A43" s="17">
        <v>44162.5</v>
      </c>
      <c r="B43" s="18"/>
      <c r="C43" s="19"/>
      <c r="D43" s="20">
        <v>35760</v>
      </c>
      <c r="E43" t="s">
        <v>18</v>
      </c>
      <c r="F43"/>
      <c r="G43"/>
    </row>
    <row r="44" spans="1:7" s="20" customFormat="1">
      <c r="A44" s="17">
        <v>44162.5</v>
      </c>
      <c r="B44" s="18"/>
      <c r="C44" s="19"/>
      <c r="D44" s="20">
        <v>2400</v>
      </c>
      <c r="E44" t="s">
        <v>18</v>
      </c>
      <c r="F44"/>
      <c r="G44"/>
    </row>
    <row r="45" spans="1:7" s="20" customFormat="1">
      <c r="A45" s="17"/>
      <c r="B45" s="18"/>
      <c r="C45" s="19"/>
      <c r="E45"/>
      <c r="F45"/>
      <c r="G45"/>
    </row>
    <row r="46" spans="1:7" s="20" customFormat="1">
      <c r="A46"/>
      <c r="B46" s="18"/>
      <c r="C46"/>
      <c r="E46"/>
      <c r="F46"/>
      <c r="G46"/>
    </row>
    <row r="47" spans="1:7" s="20" customFormat="1">
      <c r="A47" s="17"/>
      <c r="B47" s="18"/>
      <c r="C47"/>
      <c r="E47" s="22"/>
      <c r="F47"/>
      <c r="G47"/>
    </row>
    <row r="48" spans="1:7" s="20" customFormat="1" ht="15.75">
      <c r="A48" s="13" t="s">
        <v>176</v>
      </c>
      <c r="B48" s="23"/>
      <c r="C48" s="1"/>
      <c r="D48" s="7"/>
      <c r="E48" s="24"/>
      <c r="F48" s="25">
        <f>F16-F25+F19</f>
        <v>-373608.84999999992</v>
      </c>
      <c r="G48" s="33"/>
    </row>
    <row r="49" spans="1:7" s="20" customFormat="1" ht="15.75">
      <c r="A49" s="13"/>
      <c r="B49" s="23"/>
      <c r="C49" s="1"/>
      <c r="D49" s="7"/>
      <c r="E49" s="24"/>
      <c r="F49" s="25">
        <v>-391359.28</v>
      </c>
      <c r="G49" s="33"/>
    </row>
    <row r="50" spans="1:7" s="20" customFormat="1">
      <c r="A50"/>
      <c r="B50"/>
      <c r="C50"/>
      <c r="E50"/>
      <c r="F50" s="28">
        <f>+F48-F49</f>
        <v>17750.430000000109</v>
      </c>
      <c r="G50" s="34"/>
    </row>
    <row r="51" spans="1:7" s="20" customFormat="1">
      <c r="A51" s="55" t="s">
        <v>9</v>
      </c>
      <c r="B51" s="55"/>
      <c r="C51" s="55"/>
      <c r="D51" s="55"/>
      <c r="E51" s="55"/>
      <c r="F51" s="55"/>
      <c r="G51"/>
    </row>
    <row r="54" spans="1:7" s="20" customFormat="1">
      <c r="A54" s="55" t="s">
        <v>10</v>
      </c>
      <c r="B54" s="55"/>
      <c r="C54" s="55"/>
      <c r="D54" s="55"/>
      <c r="E54" s="55"/>
      <c r="F54" s="55"/>
      <c r="G54"/>
    </row>
    <row r="57" spans="1:7" s="20" customFormat="1" ht="20.25">
      <c r="A57" s="53" t="s">
        <v>0</v>
      </c>
      <c r="B57" s="53"/>
      <c r="C57" s="53"/>
      <c r="D57" s="53"/>
      <c r="E57" s="53"/>
      <c r="F57" s="53"/>
      <c r="G57"/>
    </row>
    <row r="58" spans="1:7" s="20" customFormat="1" ht="20.25">
      <c r="A58" s="53" t="s">
        <v>1</v>
      </c>
      <c r="B58" s="53"/>
      <c r="C58" s="53"/>
      <c r="D58" s="53"/>
      <c r="E58" s="53"/>
      <c r="F58" s="53"/>
      <c r="G58"/>
    </row>
    <row r="61" spans="1:7" s="20" customFormat="1" ht="15.75">
      <c r="A61" s="54" t="str">
        <f>A4</f>
        <v>CONCILIACION BANCARIA AL 30 DE ABRIL DEL 2021</v>
      </c>
      <c r="B61" s="54"/>
      <c r="C61" s="54"/>
      <c r="D61" s="54"/>
      <c r="E61" s="54"/>
      <c r="F61" s="54"/>
      <c r="G61"/>
    </row>
    <row r="65" spans="1:7" s="20" customFormat="1" ht="15.75">
      <c r="A65" s="1" t="s">
        <v>2</v>
      </c>
      <c r="B65" s="1"/>
      <c r="C65" s="1"/>
      <c r="D65" s="7"/>
      <c r="E65" s="1"/>
      <c r="F65" s="1"/>
      <c r="G65"/>
    </row>
    <row r="66" spans="1:7" s="20" customFormat="1" ht="15.75">
      <c r="A66" s="1"/>
      <c r="B66" s="1"/>
      <c r="C66" s="1"/>
      <c r="D66" s="7"/>
      <c r="E66" s="1"/>
      <c r="F66" s="1"/>
      <c r="G66"/>
    </row>
    <row r="67" spans="1:7" s="20" customFormat="1" ht="15.75">
      <c r="A67" s="1" t="s">
        <v>3</v>
      </c>
      <c r="B67" s="1"/>
      <c r="C67" s="1"/>
      <c r="D67" s="7"/>
      <c r="E67" s="1"/>
      <c r="F67" s="2"/>
      <c r="G67"/>
    </row>
    <row r="68" spans="1:7" s="20" customFormat="1" ht="15.75">
      <c r="A68" s="1"/>
      <c r="B68" s="1"/>
      <c r="C68" s="1"/>
      <c r="D68" s="7"/>
      <c r="E68" s="1"/>
      <c r="F68" s="1"/>
      <c r="G68"/>
    </row>
    <row r="69" spans="1:7" s="20" customFormat="1" ht="15.75">
      <c r="A69" s="3"/>
      <c r="B69" s="3"/>
      <c r="C69" s="4"/>
      <c r="D69" s="29"/>
      <c r="E69" s="5"/>
      <c r="F69" s="26"/>
      <c r="G69"/>
    </row>
    <row r="70" spans="1:7" s="20" customFormat="1" ht="15.75">
      <c r="A70" s="3" t="s">
        <v>11</v>
      </c>
      <c r="B70" s="3"/>
      <c r="C70" s="4"/>
      <c r="D70" s="29"/>
      <c r="E70" s="5"/>
      <c r="F70" s="26">
        <v>759.87</v>
      </c>
      <c r="G70"/>
    </row>
    <row r="71" spans="1:7" s="20" customFormat="1" ht="15.75">
      <c r="A71" s="5"/>
      <c r="B71" s="3"/>
      <c r="C71" s="3"/>
      <c r="D71" s="7"/>
      <c r="E71" s="1"/>
      <c r="F71" s="26"/>
      <c r="G71"/>
    </row>
    <row r="72" spans="1:7" s="20" customFormat="1" ht="15.75">
      <c r="A72" s="5"/>
      <c r="B72" s="3"/>
      <c r="C72" s="3"/>
      <c r="D72" s="7"/>
      <c r="E72" s="1"/>
      <c r="F72" s="26"/>
      <c r="G72"/>
    </row>
    <row r="73" spans="1:7" s="20" customFormat="1" ht="15.75">
      <c r="A73" s="5"/>
      <c r="B73" s="3"/>
      <c r="C73" s="3"/>
      <c r="D73" s="7"/>
      <c r="E73" s="1"/>
      <c r="F73" s="26"/>
      <c r="G73"/>
    </row>
    <row r="74" spans="1:7" s="20" customFormat="1" ht="15.75">
      <c r="A74" s="5"/>
      <c r="B74" s="1"/>
      <c r="C74" s="1"/>
      <c r="D74" s="31"/>
      <c r="E74" s="1"/>
      <c r="F74" s="26"/>
      <c r="G74"/>
    </row>
    <row r="75" spans="1:7" s="20" customFormat="1" ht="15.75">
      <c r="A75" s="5"/>
      <c r="B75" s="1"/>
      <c r="C75" s="1"/>
      <c r="D75" s="31"/>
      <c r="E75" s="1"/>
      <c r="F75" s="26"/>
      <c r="G75"/>
    </row>
    <row r="76" spans="1:7" ht="15.75">
      <c r="A76" s="5"/>
      <c r="B76" s="1"/>
      <c r="C76" s="1"/>
      <c r="D76" s="31"/>
      <c r="E76" s="1"/>
      <c r="F76" s="26"/>
    </row>
    <row r="77" spans="1:7" ht="15.75">
      <c r="A77" s="5"/>
      <c r="B77" s="1"/>
      <c r="C77" s="1"/>
      <c r="D77" s="31"/>
      <c r="E77" s="1"/>
      <c r="F77" s="26"/>
    </row>
    <row r="78" spans="1:7" ht="15.75">
      <c r="A78" s="11"/>
      <c r="B78" s="12"/>
      <c r="C78" s="1"/>
      <c r="D78" s="7"/>
      <c r="E78" s="13" t="s">
        <v>5</v>
      </c>
      <c r="F78" s="15">
        <f>SUM(F68:F77)</f>
        <v>759.87</v>
      </c>
    </row>
    <row r="79" spans="1:7" ht="15.75">
      <c r="A79" s="11"/>
      <c r="B79" s="14"/>
      <c r="C79" s="1"/>
      <c r="D79" s="7"/>
      <c r="E79" s="1"/>
      <c r="F79" s="1"/>
    </row>
    <row r="80" spans="1:7" ht="15.75">
      <c r="A80" s="11"/>
      <c r="B80" s="14"/>
      <c r="C80" s="1"/>
      <c r="D80" s="7"/>
      <c r="E80" s="1"/>
      <c r="F80" s="1"/>
    </row>
    <row r="81" spans="1:6" ht="15.75">
      <c r="A81" s="11"/>
      <c r="B81" s="14"/>
      <c r="C81" s="1"/>
      <c r="D81" s="7"/>
      <c r="E81" s="1"/>
      <c r="F81" s="1"/>
    </row>
    <row r="82" spans="1:6" ht="15.75">
      <c r="A82" s="11"/>
      <c r="B82" s="14"/>
      <c r="C82" s="1"/>
      <c r="D82" s="7"/>
      <c r="E82" s="1"/>
      <c r="F82" s="1"/>
    </row>
    <row r="83" spans="1:6" ht="15.75">
      <c r="A83" s="11"/>
      <c r="B83" s="14"/>
      <c r="C83" s="1"/>
      <c r="D83" s="7"/>
      <c r="E83" s="1"/>
      <c r="F83" s="1"/>
    </row>
    <row r="84" spans="1:6" ht="15.75">
      <c r="A84" s="11"/>
      <c r="B84" s="14"/>
      <c r="C84" s="1"/>
      <c r="D84" s="7"/>
      <c r="E84" s="1"/>
      <c r="F84" s="1"/>
    </row>
    <row r="85" spans="1:6" ht="15.75">
      <c r="A85" s="11"/>
      <c r="B85" s="14"/>
      <c r="C85" s="1"/>
      <c r="D85" s="7"/>
      <c r="E85" s="1"/>
      <c r="F85" s="1"/>
    </row>
    <row r="86" spans="1:6" ht="15.75">
      <c r="A86" s="11"/>
      <c r="B86" s="14"/>
      <c r="C86" s="1"/>
      <c r="D86" s="7"/>
      <c r="E86" s="1"/>
      <c r="F86" s="1"/>
    </row>
    <row r="87" spans="1:6" ht="15.75">
      <c r="A87" s="11"/>
      <c r="B87" s="14"/>
      <c r="C87" s="1"/>
      <c r="D87" s="7"/>
      <c r="E87" s="1"/>
      <c r="F87" s="1"/>
    </row>
    <row r="88" spans="1:6" ht="15.75">
      <c r="A88" t="str">
        <f>A48</f>
        <v>SALDO SEGÚN LIBROS AL 30 DE ABRIL 2021</v>
      </c>
      <c r="B88" s="1"/>
      <c r="C88" s="1"/>
      <c r="D88" s="7"/>
      <c r="E88" s="1"/>
      <c r="F88" s="27">
        <f>F78</f>
        <v>759.87</v>
      </c>
    </row>
    <row r="89" spans="1:6" ht="15.75">
      <c r="B89" s="1"/>
      <c r="C89" s="1"/>
      <c r="D89" s="7"/>
      <c r="E89" s="1"/>
      <c r="F89" s="27"/>
    </row>
    <row r="90" spans="1:6" ht="15.75">
      <c r="B90" s="1"/>
      <c r="C90" s="1"/>
      <c r="D90" s="7"/>
      <c r="E90" s="1"/>
      <c r="F90" s="27"/>
    </row>
    <row r="94" spans="1:6">
      <c r="A94" s="55" t="s">
        <v>9</v>
      </c>
      <c r="B94" s="55"/>
      <c r="C94" s="55"/>
      <c r="D94" s="55"/>
      <c r="E94" s="55"/>
      <c r="F94" s="55"/>
    </row>
    <row r="97" spans="1:6">
      <c r="A97" s="55" t="s">
        <v>10</v>
      </c>
      <c r="B97" s="55"/>
      <c r="C97" s="55"/>
      <c r="D97" s="55"/>
      <c r="E97" s="55"/>
      <c r="F97" s="55"/>
    </row>
  </sheetData>
  <mergeCells count="10">
    <mergeCell ref="A58:F58"/>
    <mergeCell ref="A61:F61"/>
    <mergeCell ref="A94:F94"/>
    <mergeCell ref="A97:F97"/>
    <mergeCell ref="A1:F1"/>
    <mergeCell ref="A2:F2"/>
    <mergeCell ref="A4:F4"/>
    <mergeCell ref="A51:F51"/>
    <mergeCell ref="A54:F54"/>
    <mergeCell ref="A57:F5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8"/>
  <sheetViews>
    <sheetView showGridLines="0" workbookViewId="0">
      <pane ySplit="1" topLeftCell="A2" activePane="bottomLeft" state="frozenSplit"/>
      <selection pane="bottomLeft" activeCell="O23" sqref="O23"/>
    </sheetView>
  </sheetViews>
  <sheetFormatPr baseColWidth="10" defaultRowHeight="12.75"/>
  <cols>
    <col min="1" max="1" width="1.7109375" style="36" customWidth="1"/>
    <col min="2" max="2" width="0.42578125" style="36" customWidth="1"/>
    <col min="3" max="3" width="7.28515625" style="36" customWidth="1"/>
    <col min="4" max="4" width="3.28515625" style="36" customWidth="1"/>
    <col min="5" max="5" width="3.42578125" style="36" customWidth="1"/>
    <col min="6" max="6" width="6.28515625" style="36" customWidth="1"/>
    <col min="7" max="7" width="6" style="36" customWidth="1"/>
    <col min="8" max="8" width="0.85546875" style="36" customWidth="1"/>
    <col min="9" max="9" width="7.85546875" style="36" customWidth="1"/>
    <col min="10" max="10" width="8.42578125" style="36" customWidth="1"/>
    <col min="11" max="11" width="7" style="36" customWidth="1"/>
    <col min="12" max="12" width="5" style="36" customWidth="1"/>
    <col min="13" max="13" width="0.5703125" style="36" customWidth="1"/>
    <col min="14" max="14" width="14.28515625" style="36" customWidth="1"/>
    <col min="15" max="15" width="7" style="36" customWidth="1"/>
    <col min="16" max="16" width="5" style="36" customWidth="1"/>
    <col min="17" max="17" width="0.5703125" style="36" customWidth="1"/>
    <col min="18" max="18" width="0.85546875" style="36" customWidth="1"/>
    <col min="19" max="19" width="5.7109375" style="36" customWidth="1"/>
    <col min="20" max="20" width="10.140625" style="36" customWidth="1"/>
    <col min="21" max="21" width="9.7109375" style="36" customWidth="1"/>
    <col min="22" max="22" width="0.85546875" style="36" customWidth="1"/>
    <col min="23" max="23" width="0.42578125" style="36" customWidth="1"/>
    <col min="24" max="24" width="8.28515625" style="36" customWidth="1"/>
    <col min="25" max="25" width="2" style="36" customWidth="1"/>
    <col min="26" max="26" width="2.7109375" style="36" customWidth="1"/>
    <col min="27" max="27" width="4.85546875" style="36" customWidth="1"/>
    <col min="28" max="28" width="8" style="36" customWidth="1"/>
    <col min="29" max="29" width="0.85546875" style="36" customWidth="1"/>
    <col min="30" max="30" width="0.5703125" style="36" customWidth="1"/>
    <col min="31" max="31" width="0" style="36" hidden="1" customWidth="1"/>
    <col min="32" max="32" width="1.140625" style="36" customWidth="1"/>
    <col min="33" max="256" width="9.140625" style="36" customWidth="1"/>
    <col min="257" max="16384" width="11.42578125" style="36"/>
  </cols>
  <sheetData>
    <row r="1" spans="2:30" ht="0.75" customHeight="1"/>
    <row r="2" spans="2:30" ht="14.1" customHeight="1"/>
    <row r="3" spans="2:30" ht="3" customHeight="1">
      <c r="AA3" s="56"/>
      <c r="AB3" s="56"/>
    </row>
    <row r="4" spans="2:30" ht="17.850000000000001" customHeight="1">
      <c r="B4" s="56"/>
      <c r="C4" s="56"/>
      <c r="D4" s="56"/>
      <c r="F4" s="57" t="s">
        <v>224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AA4" s="56"/>
      <c r="AB4" s="56"/>
    </row>
    <row r="5" spans="2:30" ht="9.1999999999999993" customHeight="1">
      <c r="B5" s="56"/>
      <c r="C5" s="56"/>
      <c r="D5" s="56"/>
      <c r="AA5" s="56"/>
      <c r="AB5" s="56"/>
    </row>
    <row r="6" spans="2:30" ht="17.100000000000001" customHeight="1">
      <c r="B6" s="56"/>
      <c r="C6" s="56"/>
      <c r="D6" s="56"/>
      <c r="F6" s="58" t="s">
        <v>60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AA6" s="56"/>
      <c r="AB6" s="56"/>
    </row>
    <row r="7" spans="2:30" ht="6" customHeight="1">
      <c r="B7" s="56"/>
      <c r="C7" s="56"/>
      <c r="D7" s="56"/>
    </row>
    <row r="8" spans="2:30" ht="9.1999999999999993" customHeight="1"/>
    <row r="9" spans="2:30" ht="4.9000000000000004" customHeigh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2:30" ht="14.45" customHeight="1">
      <c r="C10" s="42" t="s">
        <v>59</v>
      </c>
      <c r="D10" s="59" t="s">
        <v>58</v>
      </c>
      <c r="E10" s="60"/>
      <c r="F10" s="61"/>
      <c r="G10" s="62" t="s">
        <v>57</v>
      </c>
      <c r="H10" s="63"/>
      <c r="I10" s="41" t="s">
        <v>56</v>
      </c>
      <c r="J10" s="41" t="s">
        <v>55</v>
      </c>
      <c r="K10" s="41" t="s">
        <v>54</v>
      </c>
      <c r="L10" s="62" t="s">
        <v>53</v>
      </c>
      <c r="M10" s="60"/>
      <c r="N10" s="63"/>
      <c r="O10" s="41" t="s">
        <v>52</v>
      </c>
      <c r="P10" s="41" t="s">
        <v>51</v>
      </c>
      <c r="Q10" s="62" t="s">
        <v>50</v>
      </c>
      <c r="R10" s="60"/>
      <c r="S10" s="63"/>
      <c r="T10" s="41" t="s">
        <v>49</v>
      </c>
      <c r="U10" s="41" t="s">
        <v>48</v>
      </c>
      <c r="V10" s="62" t="s">
        <v>47</v>
      </c>
      <c r="W10" s="60"/>
      <c r="X10" s="63"/>
      <c r="Y10" s="62" t="s">
        <v>46</v>
      </c>
      <c r="Z10" s="60"/>
      <c r="AA10" s="63"/>
      <c r="AB10" s="65" t="s">
        <v>45</v>
      </c>
      <c r="AC10" s="60"/>
      <c r="AD10" s="63"/>
    </row>
    <row r="11" spans="2:30" ht="11.45" customHeight="1">
      <c r="C11" s="40"/>
      <c r="D11" s="66" t="s">
        <v>44</v>
      </c>
      <c r="E11" s="60"/>
      <c r="F11" s="61"/>
      <c r="G11" s="67" t="s">
        <v>43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39"/>
      <c r="U11" s="37">
        <v>125.27</v>
      </c>
      <c r="V11" s="68">
        <v>14000</v>
      </c>
      <c r="W11" s="60"/>
      <c r="X11" s="61"/>
      <c r="Y11" s="68">
        <v>13365.4</v>
      </c>
      <c r="Z11" s="60"/>
      <c r="AA11" s="61"/>
      <c r="AB11" s="69">
        <v>759.87</v>
      </c>
      <c r="AC11" s="60"/>
      <c r="AD11" s="63"/>
    </row>
    <row r="12" spans="2:30" ht="11.45" customHeight="1">
      <c r="C12" s="40" t="s">
        <v>112</v>
      </c>
      <c r="D12" s="66"/>
      <c r="E12" s="60"/>
      <c r="F12" s="61"/>
      <c r="G12" s="67"/>
      <c r="H12" s="61"/>
      <c r="I12" s="44">
        <v>44299.5</v>
      </c>
      <c r="J12" s="39" t="s">
        <v>69</v>
      </c>
      <c r="K12" s="39" t="s">
        <v>119</v>
      </c>
      <c r="L12" s="67" t="s">
        <v>99</v>
      </c>
      <c r="M12" s="60"/>
      <c r="N12" s="61"/>
      <c r="O12" s="39" t="s">
        <v>66</v>
      </c>
      <c r="P12" s="39"/>
      <c r="Q12" s="67"/>
      <c r="R12" s="60"/>
      <c r="S12" s="61"/>
      <c r="T12" s="39"/>
      <c r="U12" s="39"/>
      <c r="V12" s="72">
        <v>14000</v>
      </c>
      <c r="W12" s="73"/>
      <c r="X12" s="74"/>
      <c r="Y12" s="75">
        <v>0</v>
      </c>
      <c r="Z12" s="73"/>
      <c r="AA12" s="74"/>
      <c r="AB12" s="70"/>
      <c r="AC12" s="60"/>
      <c r="AD12" s="63"/>
    </row>
    <row r="13" spans="2:30" ht="11.45" customHeight="1">
      <c r="C13" s="40" t="s">
        <v>112</v>
      </c>
      <c r="D13" s="66"/>
      <c r="E13" s="60"/>
      <c r="F13" s="61"/>
      <c r="G13" s="67"/>
      <c r="H13" s="61"/>
      <c r="I13" s="44">
        <v>44300.5</v>
      </c>
      <c r="J13" s="39" t="s">
        <v>69</v>
      </c>
      <c r="K13" s="39" t="s">
        <v>134</v>
      </c>
      <c r="L13" s="67" t="s">
        <v>242</v>
      </c>
      <c r="M13" s="60"/>
      <c r="N13" s="61"/>
      <c r="O13" s="39" t="s">
        <v>66</v>
      </c>
      <c r="P13" s="39"/>
      <c r="Q13" s="67"/>
      <c r="R13" s="60"/>
      <c r="S13" s="61"/>
      <c r="T13" s="39"/>
      <c r="U13" s="39"/>
      <c r="V13" s="72">
        <v>0</v>
      </c>
      <c r="W13" s="73"/>
      <c r="X13" s="74"/>
      <c r="Y13" s="75">
        <v>240.13</v>
      </c>
      <c r="Z13" s="73"/>
      <c r="AA13" s="74"/>
      <c r="AB13" s="70"/>
      <c r="AC13" s="60"/>
      <c r="AD13" s="63"/>
    </row>
    <row r="14" spans="2:30" ht="11.25" customHeight="1">
      <c r="C14" s="40" t="s">
        <v>112</v>
      </c>
      <c r="D14" s="66"/>
      <c r="E14" s="60"/>
      <c r="F14" s="61"/>
      <c r="G14" s="67"/>
      <c r="H14" s="61"/>
      <c r="I14" s="44">
        <v>44308.5</v>
      </c>
      <c r="J14" s="39" t="s">
        <v>90</v>
      </c>
      <c r="K14" s="39" t="s">
        <v>197</v>
      </c>
      <c r="L14" s="67" t="s">
        <v>99</v>
      </c>
      <c r="M14" s="60"/>
      <c r="N14" s="61"/>
      <c r="O14" s="39" t="s">
        <v>66</v>
      </c>
      <c r="P14" s="39"/>
      <c r="Q14" s="67"/>
      <c r="R14" s="60"/>
      <c r="S14" s="61"/>
      <c r="T14" s="39"/>
      <c r="U14" s="39"/>
      <c r="V14" s="72">
        <v>0</v>
      </c>
      <c r="W14" s="73"/>
      <c r="X14" s="74"/>
      <c r="Y14" s="75">
        <v>13000</v>
      </c>
      <c r="Z14" s="73"/>
      <c r="AA14" s="74"/>
      <c r="AB14" s="70"/>
      <c r="AC14" s="60"/>
      <c r="AD14" s="63"/>
    </row>
    <row r="15" spans="2:30" ht="11.45" customHeight="1">
      <c r="C15" s="40" t="s">
        <v>112</v>
      </c>
      <c r="D15" s="66"/>
      <c r="E15" s="60"/>
      <c r="F15" s="61"/>
      <c r="G15" s="67"/>
      <c r="H15" s="61"/>
      <c r="I15" s="44">
        <v>44312.5</v>
      </c>
      <c r="J15" s="39" t="s">
        <v>69</v>
      </c>
      <c r="K15" s="39" t="s">
        <v>102</v>
      </c>
      <c r="L15" s="67" t="s">
        <v>242</v>
      </c>
      <c r="M15" s="60"/>
      <c r="N15" s="61"/>
      <c r="O15" s="39" t="s">
        <v>66</v>
      </c>
      <c r="P15" s="39"/>
      <c r="Q15" s="67"/>
      <c r="R15" s="60"/>
      <c r="S15" s="61"/>
      <c r="T15" s="39"/>
      <c r="U15" s="39"/>
      <c r="V15" s="72">
        <v>0</v>
      </c>
      <c r="W15" s="73"/>
      <c r="X15" s="74"/>
      <c r="Y15" s="75">
        <v>125.27</v>
      </c>
      <c r="Z15" s="73"/>
      <c r="AA15" s="74"/>
      <c r="AB15" s="70"/>
      <c r="AC15" s="60"/>
      <c r="AD15" s="63"/>
    </row>
    <row r="16" spans="2:30" ht="1.5" customHeight="1"/>
    <row r="17" spans="8:30" ht="17.100000000000001" customHeight="1">
      <c r="H17" s="64" t="s">
        <v>280</v>
      </c>
      <c r="I17" s="56"/>
      <c r="J17" s="56"/>
      <c r="K17" s="56"/>
      <c r="L17" s="56"/>
      <c r="N17" s="64" t="s">
        <v>279</v>
      </c>
      <c r="O17" s="56"/>
      <c r="P17" s="56"/>
      <c r="Q17" s="56"/>
      <c r="S17" s="64" t="s">
        <v>278</v>
      </c>
      <c r="T17" s="56"/>
      <c r="U17" s="56"/>
      <c r="V17" s="56"/>
      <c r="X17" s="64" t="s">
        <v>277</v>
      </c>
      <c r="Y17" s="56"/>
      <c r="Z17" s="56"/>
      <c r="AA17" s="56"/>
      <c r="AB17" s="56"/>
      <c r="AC17" s="56"/>
      <c r="AD17" s="56"/>
    </row>
    <row r="18" spans="8:30" ht="3" customHeight="1"/>
  </sheetData>
  <mergeCells count="48">
    <mergeCell ref="AB10:AD10"/>
    <mergeCell ref="AB12:AD12"/>
    <mergeCell ref="AA3:AB6"/>
    <mergeCell ref="B4:D7"/>
    <mergeCell ref="F4:Y4"/>
    <mergeCell ref="F6:Y6"/>
    <mergeCell ref="D10:F10"/>
    <mergeCell ref="G10:H10"/>
    <mergeCell ref="L10:N10"/>
    <mergeCell ref="Q10:S10"/>
    <mergeCell ref="V10:X10"/>
    <mergeCell ref="Y10:AA10"/>
    <mergeCell ref="Y11:AA11"/>
    <mergeCell ref="AB11:AD11"/>
    <mergeCell ref="L12:N12"/>
    <mergeCell ref="Q12:S12"/>
    <mergeCell ref="V12:X12"/>
    <mergeCell ref="Y12:AA12"/>
    <mergeCell ref="Q13:S13"/>
    <mergeCell ref="V13:X13"/>
    <mergeCell ref="D11:F11"/>
    <mergeCell ref="G11:S11"/>
    <mergeCell ref="V11:X11"/>
    <mergeCell ref="Y13:AA13"/>
    <mergeCell ref="AB13:AD13"/>
    <mergeCell ref="D12:F12"/>
    <mergeCell ref="G12:H12"/>
    <mergeCell ref="Y15:AA15"/>
    <mergeCell ref="AB15:AD15"/>
    <mergeCell ref="D14:F14"/>
    <mergeCell ref="G14:H14"/>
    <mergeCell ref="L14:N14"/>
    <mergeCell ref="Q14:S14"/>
    <mergeCell ref="V14:X14"/>
    <mergeCell ref="Y14:AA14"/>
    <mergeCell ref="D15:F15"/>
    <mergeCell ref="D13:F13"/>
    <mergeCell ref="G13:H13"/>
    <mergeCell ref="L13:N13"/>
    <mergeCell ref="H17:L17"/>
    <mergeCell ref="N17:Q17"/>
    <mergeCell ref="S17:V17"/>
    <mergeCell ref="X17:AD17"/>
    <mergeCell ref="AB14:AD14"/>
    <mergeCell ref="G15:H15"/>
    <mergeCell ref="L15:N15"/>
    <mergeCell ref="Q15:S15"/>
    <mergeCell ref="V15:X15"/>
  </mergeCells>
  <pageMargins left="0.75" right="0.75" top="1" bottom="1" header="0" footer="0"/>
  <pageSetup orientation="landscape" horizontalDpi="0" verticalDpi="0"/>
  <headerFooter alignWithMargins="0">
    <oddFooter xml:space="preserve">&amp;L&amp;C&amp;R1&amp;"Arial"&amp;8 /1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7"/>
  <sheetViews>
    <sheetView showGridLines="0" tabSelected="1" workbookViewId="0">
      <pane ySplit="1" topLeftCell="A8" activePane="bottomLeft" state="frozenSplit"/>
      <selection pane="bottomLeft" activeCell="V31" sqref="V31:X31"/>
    </sheetView>
  </sheetViews>
  <sheetFormatPr baseColWidth="10" defaultRowHeight="12.75"/>
  <cols>
    <col min="1" max="1" width="1.7109375" style="36" customWidth="1"/>
    <col min="2" max="2" width="0.42578125" style="36" customWidth="1"/>
    <col min="3" max="3" width="7.28515625" style="36" customWidth="1"/>
    <col min="4" max="4" width="3.28515625" style="36" customWidth="1"/>
    <col min="5" max="5" width="3.42578125" style="36" customWidth="1"/>
    <col min="6" max="6" width="6.28515625" style="36" customWidth="1"/>
    <col min="7" max="7" width="6" style="36" customWidth="1"/>
    <col min="8" max="8" width="0.85546875" style="36" customWidth="1"/>
    <col min="9" max="9" width="8.42578125" style="36" bestFit="1" customWidth="1"/>
    <col min="10" max="10" width="8.42578125" style="36" customWidth="1"/>
    <col min="11" max="11" width="7" style="36" customWidth="1"/>
    <col min="12" max="12" width="5" style="36" customWidth="1"/>
    <col min="13" max="13" width="0.5703125" style="36" customWidth="1"/>
    <col min="14" max="14" width="14.28515625" style="36" customWidth="1"/>
    <col min="15" max="15" width="7" style="36" customWidth="1"/>
    <col min="16" max="16" width="5" style="36" customWidth="1"/>
    <col min="17" max="17" width="0.5703125" style="36" customWidth="1"/>
    <col min="18" max="18" width="0.85546875" style="36" customWidth="1"/>
    <col min="19" max="19" width="5.7109375" style="36" customWidth="1"/>
    <col min="20" max="20" width="10.140625" style="36" customWidth="1"/>
    <col min="21" max="21" width="9.7109375" style="36" customWidth="1"/>
    <col min="22" max="22" width="0.85546875" style="36" customWidth="1"/>
    <col min="23" max="23" width="0.42578125" style="36" customWidth="1"/>
    <col min="24" max="24" width="8.28515625" style="36" customWidth="1"/>
    <col min="25" max="25" width="2" style="36" customWidth="1"/>
    <col min="26" max="26" width="2.7109375" style="36" customWidth="1"/>
    <col min="27" max="27" width="5.42578125" style="36" customWidth="1"/>
    <col min="28" max="28" width="8" style="36" customWidth="1"/>
    <col min="29" max="29" width="0.85546875" style="36" customWidth="1"/>
    <col min="30" max="30" width="0.5703125" style="36" customWidth="1"/>
    <col min="31" max="31" width="0" style="36" hidden="1" customWidth="1"/>
    <col min="32" max="32" width="1.140625" style="36" customWidth="1"/>
    <col min="33" max="256" width="9.140625" style="36" customWidth="1"/>
    <col min="257" max="16384" width="11.42578125" style="36"/>
  </cols>
  <sheetData>
    <row r="1" spans="2:30" ht="0.75" customHeight="1"/>
    <row r="2" spans="2:30" ht="14.1" customHeight="1"/>
    <row r="3" spans="2:30" ht="3" customHeight="1">
      <c r="AA3" s="56"/>
      <c r="AB3" s="56"/>
    </row>
    <row r="4" spans="2:30" ht="17.850000000000001" customHeight="1">
      <c r="B4" s="56"/>
      <c r="C4" s="56"/>
      <c r="D4" s="56"/>
      <c r="F4" s="57" t="s">
        <v>224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AA4" s="56"/>
      <c r="AB4" s="56"/>
    </row>
    <row r="5" spans="2:30" ht="9.1999999999999993" customHeight="1">
      <c r="B5" s="56"/>
      <c r="C5" s="56"/>
      <c r="D5" s="56"/>
      <c r="AA5" s="56"/>
      <c r="AB5" s="56"/>
    </row>
    <row r="6" spans="2:30" ht="17.100000000000001" customHeight="1">
      <c r="B6" s="56"/>
      <c r="C6" s="56"/>
      <c r="D6" s="56"/>
      <c r="F6" s="58" t="s">
        <v>60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AA6" s="56"/>
      <c r="AB6" s="56"/>
    </row>
    <row r="7" spans="2:30" ht="6" customHeight="1">
      <c r="B7" s="56"/>
      <c r="C7" s="56"/>
      <c r="D7" s="56"/>
    </row>
    <row r="8" spans="2:30" ht="9.1999999999999993" customHeight="1"/>
    <row r="9" spans="2:30" ht="4.9000000000000004" customHeigh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2:30" ht="14.45" customHeight="1">
      <c r="C10" s="42" t="s">
        <v>59</v>
      </c>
      <c r="D10" s="59" t="s">
        <v>58</v>
      </c>
      <c r="E10" s="60"/>
      <c r="F10" s="61"/>
      <c r="G10" s="62" t="s">
        <v>57</v>
      </c>
      <c r="H10" s="63"/>
      <c r="I10" s="41" t="s">
        <v>56</v>
      </c>
      <c r="J10" s="41" t="s">
        <v>55</v>
      </c>
      <c r="K10" s="41" t="s">
        <v>54</v>
      </c>
      <c r="L10" s="62" t="s">
        <v>53</v>
      </c>
      <c r="M10" s="60"/>
      <c r="N10" s="63"/>
      <c r="O10" s="41" t="s">
        <v>52</v>
      </c>
      <c r="P10" s="41" t="s">
        <v>51</v>
      </c>
      <c r="Q10" s="62" t="s">
        <v>50</v>
      </c>
      <c r="R10" s="60"/>
      <c r="S10" s="63"/>
      <c r="T10" s="41" t="s">
        <v>49</v>
      </c>
      <c r="U10" s="41" t="s">
        <v>48</v>
      </c>
      <c r="V10" s="62" t="s">
        <v>47</v>
      </c>
      <c r="W10" s="60"/>
      <c r="X10" s="63"/>
      <c r="Y10" s="62" t="s">
        <v>46</v>
      </c>
      <c r="Z10" s="60"/>
      <c r="AA10" s="63"/>
      <c r="AB10" s="65" t="s">
        <v>45</v>
      </c>
      <c r="AC10" s="60"/>
      <c r="AD10" s="63"/>
    </row>
    <row r="11" spans="2:30" ht="11.45" customHeight="1">
      <c r="C11" s="40"/>
      <c r="D11" s="66" t="s">
        <v>125</v>
      </c>
      <c r="E11" s="60"/>
      <c r="F11" s="61"/>
      <c r="G11" s="67" t="s">
        <v>124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39"/>
      <c r="U11" s="37">
        <v>262124.26</v>
      </c>
      <c r="V11" s="68">
        <v>493462.64</v>
      </c>
      <c r="W11" s="60"/>
      <c r="X11" s="61"/>
      <c r="Y11" s="68">
        <v>1146946.18</v>
      </c>
      <c r="Z11" s="60"/>
      <c r="AA11" s="61"/>
      <c r="AB11" s="69">
        <v>-391359.28</v>
      </c>
      <c r="AC11" s="60"/>
      <c r="AD11" s="63"/>
    </row>
    <row r="12" spans="2:30" ht="11.45" customHeight="1">
      <c r="C12" s="40" t="s">
        <v>112</v>
      </c>
      <c r="D12" s="66"/>
      <c r="E12" s="60"/>
      <c r="F12" s="61"/>
      <c r="G12" s="67"/>
      <c r="H12" s="61"/>
      <c r="I12" s="44">
        <v>44293.5</v>
      </c>
      <c r="J12" s="39" t="s">
        <v>90</v>
      </c>
      <c r="K12" s="39" t="s">
        <v>223</v>
      </c>
      <c r="L12" s="67" t="s">
        <v>222</v>
      </c>
      <c r="M12" s="60"/>
      <c r="N12" s="61"/>
      <c r="O12" s="39" t="s">
        <v>66</v>
      </c>
      <c r="P12" s="39"/>
      <c r="Q12" s="67"/>
      <c r="R12" s="60"/>
      <c r="S12" s="61"/>
      <c r="T12" s="39"/>
      <c r="U12" s="39"/>
      <c r="V12" s="68">
        <v>719.86</v>
      </c>
      <c r="W12" s="60"/>
      <c r="X12" s="61"/>
      <c r="Y12" s="71">
        <v>0</v>
      </c>
      <c r="Z12" s="60"/>
      <c r="AA12" s="61"/>
      <c r="AB12" s="70"/>
      <c r="AC12" s="60"/>
      <c r="AD12" s="63"/>
    </row>
    <row r="13" spans="2:30" ht="11.45" customHeight="1">
      <c r="C13" s="40" t="s">
        <v>112</v>
      </c>
      <c r="D13" s="66"/>
      <c r="E13" s="60"/>
      <c r="F13" s="61"/>
      <c r="G13" s="67"/>
      <c r="H13" s="61"/>
      <c r="I13" s="44">
        <v>44293.5</v>
      </c>
      <c r="J13" s="39" t="s">
        <v>69</v>
      </c>
      <c r="K13" s="39" t="s">
        <v>221</v>
      </c>
      <c r="L13" s="67" t="s">
        <v>220</v>
      </c>
      <c r="M13" s="60"/>
      <c r="N13" s="61"/>
      <c r="O13" s="39" t="s">
        <v>66</v>
      </c>
      <c r="P13" s="39"/>
      <c r="Q13" s="67"/>
      <c r="R13" s="60"/>
      <c r="S13" s="61"/>
      <c r="T13" s="39"/>
      <c r="U13" s="39"/>
      <c r="V13" s="68">
        <v>0</v>
      </c>
      <c r="W13" s="60"/>
      <c r="X13" s="61"/>
      <c r="Y13" s="71">
        <v>29862.3</v>
      </c>
      <c r="Z13" s="60"/>
      <c r="AA13" s="61"/>
      <c r="AB13" s="70"/>
      <c r="AC13" s="60"/>
      <c r="AD13" s="63"/>
    </row>
    <row r="14" spans="2:30" ht="11.25" customHeight="1">
      <c r="C14" s="40" t="s">
        <v>112</v>
      </c>
      <c r="D14" s="66"/>
      <c r="E14" s="60"/>
      <c r="F14" s="61"/>
      <c r="G14" s="67"/>
      <c r="H14" s="61"/>
      <c r="I14" s="44">
        <v>44293.5</v>
      </c>
      <c r="J14" s="39" t="s">
        <v>69</v>
      </c>
      <c r="K14" s="39" t="s">
        <v>155</v>
      </c>
      <c r="L14" s="67" t="s">
        <v>219</v>
      </c>
      <c r="M14" s="60"/>
      <c r="N14" s="61"/>
      <c r="O14" s="39" t="s">
        <v>66</v>
      </c>
      <c r="P14" s="39"/>
      <c r="Q14" s="67"/>
      <c r="R14" s="60"/>
      <c r="S14" s="61"/>
      <c r="T14" s="39"/>
      <c r="U14" s="39"/>
      <c r="V14" s="68">
        <v>0</v>
      </c>
      <c r="W14" s="60"/>
      <c r="X14" s="61"/>
      <c r="Y14" s="71">
        <v>5990</v>
      </c>
      <c r="Z14" s="60"/>
      <c r="AA14" s="61"/>
      <c r="AB14" s="70"/>
      <c r="AC14" s="60"/>
      <c r="AD14" s="63"/>
    </row>
    <row r="15" spans="2:30" ht="11.45" customHeight="1">
      <c r="C15" s="40" t="s">
        <v>112</v>
      </c>
      <c r="D15" s="66"/>
      <c r="E15" s="60"/>
      <c r="F15" s="61"/>
      <c r="G15" s="67"/>
      <c r="H15" s="61"/>
      <c r="I15" s="44">
        <v>44294.5</v>
      </c>
      <c r="J15" s="39" t="s">
        <v>69</v>
      </c>
      <c r="K15" s="39" t="s">
        <v>152</v>
      </c>
      <c r="L15" s="67" t="s">
        <v>218</v>
      </c>
      <c r="M15" s="60"/>
      <c r="N15" s="61"/>
      <c r="O15" s="39" t="s">
        <v>66</v>
      </c>
      <c r="P15" s="39"/>
      <c r="Q15" s="67"/>
      <c r="R15" s="60"/>
      <c r="S15" s="61"/>
      <c r="T15" s="39"/>
      <c r="U15" s="39"/>
      <c r="V15" s="68">
        <v>0</v>
      </c>
      <c r="W15" s="60"/>
      <c r="X15" s="61"/>
      <c r="Y15" s="71">
        <v>290</v>
      </c>
      <c r="Z15" s="60"/>
      <c r="AA15" s="61"/>
      <c r="AB15" s="70"/>
      <c r="AC15" s="60"/>
      <c r="AD15" s="63"/>
    </row>
    <row r="16" spans="2:30" ht="11.45" customHeight="1">
      <c r="C16" s="40" t="s">
        <v>112</v>
      </c>
      <c r="D16" s="66"/>
      <c r="E16" s="60"/>
      <c r="F16" s="61"/>
      <c r="G16" s="67"/>
      <c r="H16" s="61"/>
      <c r="I16" s="44">
        <v>44294.5</v>
      </c>
      <c r="J16" s="39" t="s">
        <v>69</v>
      </c>
      <c r="K16" s="39" t="s">
        <v>148</v>
      </c>
      <c r="L16" s="67" t="s">
        <v>217</v>
      </c>
      <c r="M16" s="60"/>
      <c r="N16" s="61"/>
      <c r="O16" s="39" t="s">
        <v>66</v>
      </c>
      <c r="P16" s="39"/>
      <c r="Q16" s="67"/>
      <c r="R16" s="60"/>
      <c r="S16" s="61"/>
      <c r="T16" s="39"/>
      <c r="U16" s="39"/>
      <c r="V16" s="68">
        <v>0</v>
      </c>
      <c r="W16" s="60"/>
      <c r="X16" s="61"/>
      <c r="Y16" s="71">
        <v>11525.6</v>
      </c>
      <c r="Z16" s="60"/>
      <c r="AA16" s="61"/>
      <c r="AB16" s="70"/>
      <c r="AC16" s="60"/>
      <c r="AD16" s="63"/>
    </row>
    <row r="17" spans="3:30" ht="11.45" customHeight="1">
      <c r="C17" s="40" t="s">
        <v>112</v>
      </c>
      <c r="D17" s="66"/>
      <c r="E17" s="60"/>
      <c r="F17" s="61"/>
      <c r="G17" s="67"/>
      <c r="H17" s="61"/>
      <c r="I17" s="44">
        <v>44294.5</v>
      </c>
      <c r="J17" s="39" t="s">
        <v>69</v>
      </c>
      <c r="K17" s="39" t="s">
        <v>146</v>
      </c>
      <c r="L17" s="67" t="s">
        <v>216</v>
      </c>
      <c r="M17" s="60"/>
      <c r="N17" s="61"/>
      <c r="O17" s="39" t="s">
        <v>66</v>
      </c>
      <c r="P17" s="39"/>
      <c r="Q17" s="67"/>
      <c r="R17" s="60"/>
      <c r="S17" s="61"/>
      <c r="T17" s="39"/>
      <c r="U17" s="39"/>
      <c r="V17" s="68">
        <v>0</v>
      </c>
      <c r="W17" s="60"/>
      <c r="X17" s="61"/>
      <c r="Y17" s="71">
        <v>11525.6</v>
      </c>
      <c r="Z17" s="60"/>
      <c r="AA17" s="61"/>
      <c r="AB17" s="70"/>
      <c r="AC17" s="60"/>
      <c r="AD17" s="63"/>
    </row>
    <row r="18" spans="3:30" ht="11.25" customHeight="1">
      <c r="C18" s="40" t="s">
        <v>112</v>
      </c>
      <c r="D18" s="66"/>
      <c r="E18" s="60"/>
      <c r="F18" s="61"/>
      <c r="G18" s="67"/>
      <c r="H18" s="61"/>
      <c r="I18" s="44">
        <v>44299.5</v>
      </c>
      <c r="J18" s="39" t="s">
        <v>69</v>
      </c>
      <c r="K18" s="39" t="s">
        <v>119</v>
      </c>
      <c r="L18" s="67" t="s">
        <v>99</v>
      </c>
      <c r="M18" s="60"/>
      <c r="N18" s="61"/>
      <c r="O18" s="39" t="s">
        <v>66</v>
      </c>
      <c r="P18" s="39"/>
      <c r="Q18" s="67"/>
      <c r="R18" s="60"/>
      <c r="S18" s="61"/>
      <c r="T18" s="39"/>
      <c r="U18" s="39"/>
      <c r="V18" s="68">
        <v>0</v>
      </c>
      <c r="W18" s="60"/>
      <c r="X18" s="61"/>
      <c r="Y18" s="71">
        <v>14000</v>
      </c>
      <c r="Z18" s="60"/>
      <c r="AA18" s="61"/>
      <c r="AB18" s="70"/>
      <c r="AC18" s="60"/>
      <c r="AD18" s="63"/>
    </row>
    <row r="19" spans="3:30" ht="11.45" customHeight="1">
      <c r="C19" s="40" t="s">
        <v>112</v>
      </c>
      <c r="D19" s="66"/>
      <c r="E19" s="60"/>
      <c r="F19" s="61"/>
      <c r="G19" s="67"/>
      <c r="H19" s="61"/>
      <c r="I19" s="44">
        <v>44299.5</v>
      </c>
      <c r="J19" s="39" t="s">
        <v>69</v>
      </c>
      <c r="K19" s="39" t="s">
        <v>117</v>
      </c>
      <c r="L19" s="67" t="s">
        <v>215</v>
      </c>
      <c r="M19" s="60"/>
      <c r="N19" s="61"/>
      <c r="O19" s="39" t="s">
        <v>66</v>
      </c>
      <c r="P19" s="39"/>
      <c r="Q19" s="67"/>
      <c r="R19" s="60"/>
      <c r="S19" s="61"/>
      <c r="T19" s="39"/>
      <c r="U19" s="39"/>
      <c r="V19" s="68">
        <v>0</v>
      </c>
      <c r="W19" s="60"/>
      <c r="X19" s="61"/>
      <c r="Y19" s="71">
        <v>74240</v>
      </c>
      <c r="Z19" s="60"/>
      <c r="AA19" s="61"/>
      <c r="AB19" s="70"/>
      <c r="AC19" s="60"/>
      <c r="AD19" s="63"/>
    </row>
    <row r="20" spans="3:30" ht="11.45" customHeight="1">
      <c r="C20" s="40" t="s">
        <v>112</v>
      </c>
      <c r="D20" s="66"/>
      <c r="E20" s="60"/>
      <c r="F20" s="61"/>
      <c r="G20" s="67"/>
      <c r="H20" s="61"/>
      <c r="I20" s="44">
        <v>44300.5</v>
      </c>
      <c r="J20" s="39" t="s">
        <v>69</v>
      </c>
      <c r="K20" s="39" t="s">
        <v>214</v>
      </c>
      <c r="L20" s="67" t="s">
        <v>213</v>
      </c>
      <c r="M20" s="60"/>
      <c r="N20" s="61"/>
      <c r="O20" s="39" t="s">
        <v>66</v>
      </c>
      <c r="P20" s="39"/>
      <c r="Q20" s="67"/>
      <c r="R20" s="60"/>
      <c r="S20" s="61"/>
      <c r="T20" s="39"/>
      <c r="U20" s="39"/>
      <c r="V20" s="68">
        <v>0</v>
      </c>
      <c r="W20" s="60"/>
      <c r="X20" s="61"/>
      <c r="Y20" s="71">
        <v>6405.52</v>
      </c>
      <c r="Z20" s="60"/>
      <c r="AA20" s="61"/>
      <c r="AB20" s="70"/>
      <c r="AC20" s="60"/>
      <c r="AD20" s="63"/>
    </row>
    <row r="21" spans="3:30" ht="11.45" customHeight="1">
      <c r="C21" s="40" t="s">
        <v>112</v>
      </c>
      <c r="D21" s="66"/>
      <c r="E21" s="60"/>
      <c r="F21" s="61"/>
      <c r="G21" s="67"/>
      <c r="H21" s="61"/>
      <c r="I21" s="44">
        <v>44300.5</v>
      </c>
      <c r="J21" s="39" t="s">
        <v>69</v>
      </c>
      <c r="K21" s="39" t="s">
        <v>151</v>
      </c>
      <c r="L21" s="67" t="s">
        <v>212</v>
      </c>
      <c r="M21" s="60"/>
      <c r="N21" s="61"/>
      <c r="O21" s="39" t="s">
        <v>66</v>
      </c>
      <c r="P21" s="39"/>
      <c r="Q21" s="67"/>
      <c r="R21" s="60"/>
      <c r="S21" s="61"/>
      <c r="T21" s="39"/>
      <c r="U21" s="39"/>
      <c r="V21" s="68">
        <v>0</v>
      </c>
      <c r="W21" s="60"/>
      <c r="X21" s="61"/>
      <c r="Y21" s="71">
        <v>6960</v>
      </c>
      <c r="Z21" s="60"/>
      <c r="AA21" s="61"/>
      <c r="AB21" s="70"/>
      <c r="AC21" s="60"/>
      <c r="AD21" s="63"/>
    </row>
    <row r="22" spans="3:30" ht="11.45" customHeight="1">
      <c r="C22" s="40" t="s">
        <v>112</v>
      </c>
      <c r="D22" s="66"/>
      <c r="E22" s="60"/>
      <c r="F22" s="61"/>
      <c r="G22" s="67"/>
      <c r="H22" s="61"/>
      <c r="I22" s="44">
        <v>44300.5</v>
      </c>
      <c r="J22" s="39" t="s">
        <v>69</v>
      </c>
      <c r="K22" s="39" t="s">
        <v>150</v>
      </c>
      <c r="L22" s="67" t="s">
        <v>184</v>
      </c>
      <c r="M22" s="60"/>
      <c r="N22" s="61"/>
      <c r="O22" s="39" t="s">
        <v>66</v>
      </c>
      <c r="P22" s="39"/>
      <c r="Q22" s="67"/>
      <c r="R22" s="60"/>
      <c r="S22" s="61"/>
      <c r="T22" s="39"/>
      <c r="U22" s="39"/>
      <c r="V22" s="68">
        <v>0</v>
      </c>
      <c r="W22" s="60"/>
      <c r="X22" s="61"/>
      <c r="Y22" s="71">
        <v>91640</v>
      </c>
      <c r="Z22" s="60"/>
      <c r="AA22" s="61"/>
      <c r="AB22" s="70"/>
      <c r="AC22" s="60"/>
      <c r="AD22" s="63"/>
    </row>
    <row r="23" spans="3:30" ht="11.25" customHeight="1">
      <c r="C23" s="40" t="s">
        <v>112</v>
      </c>
      <c r="D23" s="66"/>
      <c r="E23" s="60"/>
      <c r="F23" s="61"/>
      <c r="G23" s="67"/>
      <c r="H23" s="61"/>
      <c r="I23" s="44">
        <v>44300.5</v>
      </c>
      <c r="J23" s="39" t="s">
        <v>69</v>
      </c>
      <c r="K23" s="39" t="s">
        <v>211</v>
      </c>
      <c r="L23" s="67" t="s">
        <v>184</v>
      </c>
      <c r="M23" s="60"/>
      <c r="N23" s="61"/>
      <c r="O23" s="39" t="s">
        <v>66</v>
      </c>
      <c r="P23" s="39"/>
      <c r="Q23" s="67"/>
      <c r="R23" s="60"/>
      <c r="S23" s="61"/>
      <c r="T23" s="39"/>
      <c r="U23" s="39"/>
      <c r="V23" s="68">
        <v>0</v>
      </c>
      <c r="W23" s="60"/>
      <c r="X23" s="61"/>
      <c r="Y23" s="71">
        <v>62974.080000000002</v>
      </c>
      <c r="Z23" s="60"/>
      <c r="AA23" s="61"/>
      <c r="AB23" s="70"/>
      <c r="AC23" s="60"/>
      <c r="AD23" s="63"/>
    </row>
    <row r="24" spans="3:30" ht="11.45" customHeight="1">
      <c r="C24" s="40" t="s">
        <v>112</v>
      </c>
      <c r="D24" s="66"/>
      <c r="E24" s="60"/>
      <c r="F24" s="61"/>
      <c r="G24" s="67"/>
      <c r="H24" s="61"/>
      <c r="I24" s="44">
        <v>44300.5</v>
      </c>
      <c r="J24" s="39" t="s">
        <v>69</v>
      </c>
      <c r="K24" s="39" t="s">
        <v>210</v>
      </c>
      <c r="L24" s="67" t="s">
        <v>184</v>
      </c>
      <c r="M24" s="60"/>
      <c r="N24" s="61"/>
      <c r="O24" s="39" t="s">
        <v>66</v>
      </c>
      <c r="P24" s="39"/>
      <c r="Q24" s="67"/>
      <c r="R24" s="60"/>
      <c r="S24" s="61"/>
      <c r="T24" s="39"/>
      <c r="U24" s="39"/>
      <c r="V24" s="68">
        <v>0</v>
      </c>
      <c r="W24" s="60"/>
      <c r="X24" s="61"/>
      <c r="Y24" s="71">
        <v>204972</v>
      </c>
      <c r="Z24" s="60"/>
      <c r="AA24" s="61"/>
      <c r="AB24" s="70"/>
      <c r="AC24" s="60"/>
      <c r="AD24" s="63"/>
    </row>
    <row r="25" spans="3:30" ht="11.45" customHeight="1">
      <c r="C25" s="40" t="s">
        <v>112</v>
      </c>
      <c r="D25" s="66"/>
      <c r="E25" s="60"/>
      <c r="F25" s="61"/>
      <c r="G25" s="67"/>
      <c r="H25" s="61"/>
      <c r="I25" s="44">
        <v>44301.5</v>
      </c>
      <c r="J25" s="39" t="s">
        <v>69</v>
      </c>
      <c r="K25" s="39" t="s">
        <v>209</v>
      </c>
      <c r="L25" s="67" t="s">
        <v>208</v>
      </c>
      <c r="M25" s="60"/>
      <c r="N25" s="61"/>
      <c r="O25" s="39" t="s">
        <v>66</v>
      </c>
      <c r="P25" s="39"/>
      <c r="Q25" s="67"/>
      <c r="R25" s="60"/>
      <c r="S25" s="61"/>
      <c r="T25" s="39"/>
      <c r="U25" s="39"/>
      <c r="V25" s="68">
        <v>0</v>
      </c>
      <c r="W25" s="60"/>
      <c r="X25" s="61"/>
      <c r="Y25" s="71">
        <v>40687.35</v>
      </c>
      <c r="Z25" s="60"/>
      <c r="AA25" s="61"/>
      <c r="AB25" s="70"/>
      <c r="AC25" s="60"/>
      <c r="AD25" s="63"/>
    </row>
    <row r="26" spans="3:30" ht="11.45" customHeight="1">
      <c r="C26" s="40" t="s">
        <v>112</v>
      </c>
      <c r="D26" s="66"/>
      <c r="E26" s="60"/>
      <c r="F26" s="61"/>
      <c r="G26" s="67"/>
      <c r="H26" s="61"/>
      <c r="I26" s="44">
        <v>44302.5</v>
      </c>
      <c r="J26" s="39" t="s">
        <v>69</v>
      </c>
      <c r="K26" s="39" t="s">
        <v>207</v>
      </c>
      <c r="L26" s="67" t="s">
        <v>206</v>
      </c>
      <c r="M26" s="60"/>
      <c r="N26" s="61"/>
      <c r="O26" s="39" t="s">
        <v>66</v>
      </c>
      <c r="P26" s="39"/>
      <c r="Q26" s="67"/>
      <c r="R26" s="60"/>
      <c r="S26" s="61"/>
      <c r="T26" s="39"/>
      <c r="U26" s="39"/>
      <c r="V26" s="68">
        <v>0</v>
      </c>
      <c r="W26" s="60"/>
      <c r="X26" s="61"/>
      <c r="Y26" s="71">
        <v>6612</v>
      </c>
      <c r="Z26" s="60"/>
      <c r="AA26" s="61"/>
      <c r="AB26" s="70"/>
      <c r="AC26" s="60"/>
      <c r="AD26" s="63"/>
    </row>
    <row r="27" spans="3:30" ht="11.25" customHeight="1">
      <c r="C27" s="40" t="s">
        <v>112</v>
      </c>
      <c r="D27" s="66"/>
      <c r="E27" s="60"/>
      <c r="F27" s="61"/>
      <c r="G27" s="67"/>
      <c r="H27" s="61"/>
      <c r="I27" s="44">
        <v>44302.5</v>
      </c>
      <c r="J27" s="39" t="s">
        <v>69</v>
      </c>
      <c r="K27" s="39" t="s">
        <v>205</v>
      </c>
      <c r="L27" s="67" t="s">
        <v>204</v>
      </c>
      <c r="M27" s="60"/>
      <c r="N27" s="61"/>
      <c r="O27" s="39" t="s">
        <v>66</v>
      </c>
      <c r="P27" s="39"/>
      <c r="Q27" s="67"/>
      <c r="R27" s="60"/>
      <c r="S27" s="61"/>
      <c r="T27" s="39"/>
      <c r="U27" s="39"/>
      <c r="V27" s="68">
        <v>0</v>
      </c>
      <c r="W27" s="60"/>
      <c r="X27" s="61"/>
      <c r="Y27" s="71">
        <v>33018.94</v>
      </c>
      <c r="Z27" s="60"/>
      <c r="AA27" s="61"/>
      <c r="AB27" s="70"/>
      <c r="AC27" s="60"/>
      <c r="AD27" s="63"/>
    </row>
    <row r="28" spans="3:30" ht="11.45" customHeight="1">
      <c r="C28" s="40" t="s">
        <v>112</v>
      </c>
      <c r="D28" s="66"/>
      <c r="E28" s="60"/>
      <c r="F28" s="61"/>
      <c r="G28" s="67"/>
      <c r="H28" s="61"/>
      <c r="I28" s="44">
        <v>44305.5</v>
      </c>
      <c r="J28" s="39" t="s">
        <v>69</v>
      </c>
      <c r="K28" s="39" t="s">
        <v>75</v>
      </c>
      <c r="L28" s="67" t="s">
        <v>203</v>
      </c>
      <c r="M28" s="60"/>
      <c r="N28" s="61"/>
      <c r="O28" s="39" t="s">
        <v>66</v>
      </c>
      <c r="P28" s="39"/>
      <c r="Q28" s="67"/>
      <c r="R28" s="60"/>
      <c r="S28" s="61"/>
      <c r="T28" s="39"/>
      <c r="U28" s="39"/>
      <c r="V28" s="68">
        <v>0</v>
      </c>
      <c r="W28" s="60"/>
      <c r="X28" s="61"/>
      <c r="Y28" s="71">
        <v>23200</v>
      </c>
      <c r="Z28" s="60"/>
      <c r="AA28" s="61"/>
      <c r="AB28" s="70"/>
      <c r="AC28" s="60"/>
      <c r="AD28" s="63"/>
    </row>
    <row r="29" spans="3:30" ht="11.45" customHeight="1">
      <c r="C29" s="40" t="s">
        <v>112</v>
      </c>
      <c r="D29" s="66"/>
      <c r="E29" s="60"/>
      <c r="F29" s="61"/>
      <c r="G29" s="67"/>
      <c r="H29" s="61"/>
      <c r="I29" s="44">
        <v>44305.5</v>
      </c>
      <c r="J29" s="39" t="s">
        <v>69</v>
      </c>
      <c r="K29" s="39" t="s">
        <v>174</v>
      </c>
      <c r="L29" s="67" t="s">
        <v>202</v>
      </c>
      <c r="M29" s="60"/>
      <c r="N29" s="61"/>
      <c r="O29" s="39" t="s">
        <v>66</v>
      </c>
      <c r="P29" s="39"/>
      <c r="Q29" s="67"/>
      <c r="R29" s="60"/>
      <c r="S29" s="61"/>
      <c r="T29" s="39"/>
      <c r="U29" s="39"/>
      <c r="V29" s="68">
        <v>0</v>
      </c>
      <c r="W29" s="60"/>
      <c r="X29" s="61"/>
      <c r="Y29" s="71">
        <v>11600</v>
      </c>
      <c r="Z29" s="60"/>
      <c r="AA29" s="61"/>
      <c r="AB29" s="70"/>
      <c r="AC29" s="60"/>
      <c r="AD29" s="63"/>
    </row>
    <row r="30" spans="3:30" ht="11.45" customHeight="1">
      <c r="C30" s="40" t="s">
        <v>112</v>
      </c>
      <c r="D30" s="66"/>
      <c r="E30" s="60"/>
      <c r="F30" s="61"/>
      <c r="G30" s="67"/>
      <c r="H30" s="61"/>
      <c r="I30" s="44">
        <v>44305.5</v>
      </c>
      <c r="J30" s="39" t="s">
        <v>69</v>
      </c>
      <c r="K30" s="39" t="s">
        <v>113</v>
      </c>
      <c r="L30" s="67" t="s">
        <v>201</v>
      </c>
      <c r="M30" s="60"/>
      <c r="N30" s="61"/>
      <c r="O30" s="39" t="s">
        <v>66</v>
      </c>
      <c r="P30" s="39"/>
      <c r="Q30" s="67"/>
      <c r="R30" s="60"/>
      <c r="S30" s="61"/>
      <c r="T30" s="39"/>
      <c r="U30" s="39"/>
      <c r="V30" s="68">
        <v>0</v>
      </c>
      <c r="W30" s="60"/>
      <c r="X30" s="61"/>
      <c r="Y30" s="71">
        <v>2436</v>
      </c>
      <c r="Z30" s="60"/>
      <c r="AA30" s="61"/>
      <c r="AB30" s="70"/>
      <c r="AC30" s="60"/>
      <c r="AD30" s="63"/>
    </row>
    <row r="31" spans="3:30" ht="11.45" customHeight="1">
      <c r="C31" s="40" t="s">
        <v>112</v>
      </c>
      <c r="D31" s="66"/>
      <c r="E31" s="60"/>
      <c r="F31" s="61"/>
      <c r="G31" s="67"/>
      <c r="H31" s="61"/>
      <c r="I31" s="44">
        <v>44305.5</v>
      </c>
      <c r="J31" s="39" t="s">
        <v>90</v>
      </c>
      <c r="K31" s="39" t="s">
        <v>200</v>
      </c>
      <c r="L31" s="67" t="s">
        <v>199</v>
      </c>
      <c r="M31" s="60"/>
      <c r="N31" s="61"/>
      <c r="O31" s="39" t="s">
        <v>66</v>
      </c>
      <c r="P31" s="39"/>
      <c r="Q31" s="67"/>
      <c r="R31" s="60"/>
      <c r="S31" s="61"/>
      <c r="T31" s="39"/>
      <c r="U31" s="39"/>
      <c r="V31" s="68">
        <v>719.86</v>
      </c>
      <c r="W31" s="60"/>
      <c r="X31" s="61"/>
      <c r="Y31" s="71">
        <v>0</v>
      </c>
      <c r="Z31" s="60"/>
      <c r="AA31" s="61"/>
      <c r="AB31" s="70"/>
      <c r="AC31" s="60"/>
      <c r="AD31" s="63"/>
    </row>
    <row r="32" spans="3:30" ht="11.25" customHeight="1">
      <c r="C32" s="40" t="s">
        <v>112</v>
      </c>
      <c r="D32" s="66"/>
      <c r="E32" s="60"/>
      <c r="F32" s="61"/>
      <c r="G32" s="67"/>
      <c r="H32" s="61"/>
      <c r="I32" s="44">
        <v>44305.5</v>
      </c>
      <c r="J32" s="39" t="s">
        <v>90</v>
      </c>
      <c r="K32" s="39" t="s">
        <v>89</v>
      </c>
      <c r="L32" s="67" t="s">
        <v>198</v>
      </c>
      <c r="M32" s="60"/>
      <c r="N32" s="61"/>
      <c r="O32" s="39" t="s">
        <v>66</v>
      </c>
      <c r="P32" s="39"/>
      <c r="Q32" s="67"/>
      <c r="R32" s="60"/>
      <c r="S32" s="61"/>
      <c r="T32" s="39"/>
      <c r="U32" s="39"/>
      <c r="V32" s="68">
        <v>61551.64</v>
      </c>
      <c r="W32" s="60"/>
      <c r="X32" s="61"/>
      <c r="Y32" s="71">
        <v>0</v>
      </c>
      <c r="Z32" s="60"/>
      <c r="AA32" s="61"/>
      <c r="AB32" s="70"/>
      <c r="AC32" s="60"/>
      <c r="AD32" s="63"/>
    </row>
    <row r="33" spans="3:30" ht="11.45" customHeight="1">
      <c r="C33" s="40" t="s">
        <v>112</v>
      </c>
      <c r="D33" s="66"/>
      <c r="E33" s="60"/>
      <c r="F33" s="61"/>
      <c r="G33" s="67"/>
      <c r="H33" s="61"/>
      <c r="I33" s="44">
        <v>44308.5</v>
      </c>
      <c r="J33" s="39" t="s">
        <v>90</v>
      </c>
      <c r="K33" s="39" t="s">
        <v>197</v>
      </c>
      <c r="L33" s="67" t="s">
        <v>99</v>
      </c>
      <c r="M33" s="60"/>
      <c r="N33" s="61"/>
      <c r="O33" s="39" t="s">
        <v>66</v>
      </c>
      <c r="P33" s="39"/>
      <c r="Q33" s="67"/>
      <c r="R33" s="60"/>
      <c r="S33" s="61"/>
      <c r="T33" s="39"/>
      <c r="U33" s="39"/>
      <c r="V33" s="68">
        <v>13000</v>
      </c>
      <c r="W33" s="60"/>
      <c r="X33" s="61"/>
      <c r="Y33" s="71">
        <v>0</v>
      </c>
      <c r="Z33" s="60"/>
      <c r="AA33" s="61"/>
      <c r="AB33" s="70"/>
      <c r="AC33" s="60"/>
      <c r="AD33" s="63"/>
    </row>
    <row r="34" spans="3:30" ht="11.45" customHeight="1">
      <c r="C34" s="40" t="s">
        <v>112</v>
      </c>
      <c r="D34" s="66"/>
      <c r="E34" s="60"/>
      <c r="F34" s="61"/>
      <c r="G34" s="67"/>
      <c r="H34" s="61"/>
      <c r="I34" s="44">
        <v>44308.5</v>
      </c>
      <c r="J34" s="39" t="s">
        <v>69</v>
      </c>
      <c r="K34" s="39" t="s">
        <v>70</v>
      </c>
      <c r="L34" s="67" t="s">
        <v>184</v>
      </c>
      <c r="M34" s="60"/>
      <c r="N34" s="61"/>
      <c r="O34" s="39" t="s">
        <v>66</v>
      </c>
      <c r="P34" s="39"/>
      <c r="Q34" s="67"/>
      <c r="R34" s="60"/>
      <c r="S34" s="61"/>
      <c r="T34" s="39"/>
      <c r="U34" s="39"/>
      <c r="V34" s="68">
        <v>0</v>
      </c>
      <c r="W34" s="60"/>
      <c r="X34" s="61"/>
      <c r="Y34" s="71">
        <v>12528</v>
      </c>
      <c r="Z34" s="60"/>
      <c r="AA34" s="61"/>
      <c r="AB34" s="70"/>
      <c r="AC34" s="60"/>
      <c r="AD34" s="63"/>
    </row>
    <row r="35" spans="3:30" ht="11.45" customHeight="1">
      <c r="C35" s="40" t="s">
        <v>112</v>
      </c>
      <c r="D35" s="66"/>
      <c r="E35" s="60"/>
      <c r="F35" s="61"/>
      <c r="G35" s="67"/>
      <c r="H35" s="61"/>
      <c r="I35" s="44">
        <v>44308.5</v>
      </c>
      <c r="J35" s="39" t="s">
        <v>69</v>
      </c>
      <c r="K35" s="39" t="s">
        <v>76</v>
      </c>
      <c r="L35" s="67" t="s">
        <v>184</v>
      </c>
      <c r="M35" s="60"/>
      <c r="N35" s="61"/>
      <c r="O35" s="39" t="s">
        <v>66</v>
      </c>
      <c r="P35" s="39"/>
      <c r="Q35" s="67"/>
      <c r="R35" s="60"/>
      <c r="S35" s="61"/>
      <c r="T35" s="39"/>
      <c r="U35" s="39"/>
      <c r="V35" s="68">
        <v>0</v>
      </c>
      <c r="W35" s="60"/>
      <c r="X35" s="61"/>
      <c r="Y35" s="71">
        <v>73590.399999999994</v>
      </c>
      <c r="Z35" s="60"/>
      <c r="AA35" s="61"/>
      <c r="AB35" s="70"/>
      <c r="AC35" s="60"/>
      <c r="AD35" s="63"/>
    </row>
    <row r="36" spans="3:30" ht="11.25" customHeight="1">
      <c r="C36" s="40" t="s">
        <v>112</v>
      </c>
      <c r="D36" s="66"/>
      <c r="E36" s="60"/>
      <c r="F36" s="61"/>
      <c r="G36" s="67"/>
      <c r="H36" s="61"/>
      <c r="I36" s="44">
        <v>44309.5</v>
      </c>
      <c r="J36" s="39" t="s">
        <v>69</v>
      </c>
      <c r="K36" s="39" t="s">
        <v>108</v>
      </c>
      <c r="L36" s="67" t="s">
        <v>184</v>
      </c>
      <c r="M36" s="60"/>
      <c r="N36" s="61"/>
      <c r="O36" s="39" t="s">
        <v>66</v>
      </c>
      <c r="P36" s="39"/>
      <c r="Q36" s="67"/>
      <c r="R36" s="60"/>
      <c r="S36" s="61"/>
      <c r="T36" s="39"/>
      <c r="U36" s="39"/>
      <c r="V36" s="68">
        <v>0</v>
      </c>
      <c r="W36" s="60"/>
      <c r="X36" s="61"/>
      <c r="Y36" s="71">
        <v>17794.400000000001</v>
      </c>
      <c r="Z36" s="60"/>
      <c r="AA36" s="61"/>
      <c r="AB36" s="70"/>
      <c r="AC36" s="60"/>
      <c r="AD36" s="63"/>
    </row>
    <row r="37" spans="3:30" ht="11.45" customHeight="1">
      <c r="C37" s="40" t="s">
        <v>112</v>
      </c>
      <c r="D37" s="66"/>
      <c r="E37" s="60"/>
      <c r="F37" s="61"/>
      <c r="G37" s="67"/>
      <c r="H37" s="61"/>
      <c r="I37" s="44">
        <v>44309.5</v>
      </c>
      <c r="J37" s="39" t="s">
        <v>69</v>
      </c>
      <c r="K37" s="39" t="s">
        <v>106</v>
      </c>
      <c r="L37" s="67" t="s">
        <v>184</v>
      </c>
      <c r="M37" s="60"/>
      <c r="N37" s="61"/>
      <c r="O37" s="39" t="s">
        <v>66</v>
      </c>
      <c r="P37" s="39"/>
      <c r="Q37" s="67"/>
      <c r="R37" s="60"/>
      <c r="S37" s="61"/>
      <c r="T37" s="39"/>
      <c r="U37" s="39"/>
      <c r="V37" s="68">
        <v>0</v>
      </c>
      <c r="W37" s="60"/>
      <c r="X37" s="61"/>
      <c r="Y37" s="71">
        <v>32419.68</v>
      </c>
      <c r="Z37" s="60"/>
      <c r="AA37" s="61"/>
      <c r="AB37" s="70"/>
      <c r="AC37" s="60"/>
      <c r="AD37" s="63"/>
    </row>
    <row r="38" spans="3:30" ht="11.45" customHeight="1">
      <c r="C38" s="40" t="s">
        <v>112</v>
      </c>
      <c r="D38" s="66"/>
      <c r="E38" s="60"/>
      <c r="F38" s="61"/>
      <c r="G38" s="67"/>
      <c r="H38" s="61"/>
      <c r="I38" s="44">
        <v>44309.5</v>
      </c>
      <c r="J38" s="39" t="s">
        <v>69</v>
      </c>
      <c r="K38" s="39" t="s">
        <v>196</v>
      </c>
      <c r="L38" s="67" t="s">
        <v>184</v>
      </c>
      <c r="M38" s="60"/>
      <c r="N38" s="61"/>
      <c r="O38" s="39" t="s">
        <v>66</v>
      </c>
      <c r="P38" s="39"/>
      <c r="Q38" s="67"/>
      <c r="R38" s="60"/>
      <c r="S38" s="61"/>
      <c r="T38" s="39"/>
      <c r="U38" s="39"/>
      <c r="V38" s="68">
        <v>0</v>
      </c>
      <c r="W38" s="60"/>
      <c r="X38" s="61"/>
      <c r="Y38" s="71">
        <v>976.72</v>
      </c>
      <c r="Z38" s="60"/>
      <c r="AA38" s="61"/>
      <c r="AB38" s="70"/>
      <c r="AC38" s="60"/>
      <c r="AD38" s="63"/>
    </row>
    <row r="39" spans="3:30" ht="11.45" customHeight="1">
      <c r="C39" s="40" t="s">
        <v>112</v>
      </c>
      <c r="D39" s="66"/>
      <c r="E39" s="60"/>
      <c r="F39" s="61"/>
      <c r="G39" s="67"/>
      <c r="H39" s="61"/>
      <c r="I39" s="44">
        <v>44309.5</v>
      </c>
      <c r="J39" s="39" t="s">
        <v>69</v>
      </c>
      <c r="K39" s="39" t="s">
        <v>195</v>
      </c>
      <c r="L39" s="67" t="s">
        <v>99</v>
      </c>
      <c r="M39" s="60"/>
      <c r="N39" s="61"/>
      <c r="O39" s="39" t="s">
        <v>66</v>
      </c>
      <c r="P39" s="39"/>
      <c r="Q39" s="67"/>
      <c r="R39" s="60"/>
      <c r="S39" s="61"/>
      <c r="T39" s="39"/>
      <c r="U39" s="39"/>
      <c r="V39" s="68">
        <v>120000</v>
      </c>
      <c r="W39" s="60"/>
      <c r="X39" s="61"/>
      <c r="Y39" s="71">
        <v>0</v>
      </c>
      <c r="Z39" s="60"/>
      <c r="AA39" s="61"/>
      <c r="AB39" s="70"/>
      <c r="AC39" s="60"/>
      <c r="AD39" s="63"/>
    </row>
    <row r="40" spans="3:30" ht="11.25" customHeight="1">
      <c r="C40" s="40" t="s">
        <v>112</v>
      </c>
      <c r="D40" s="66"/>
      <c r="E40" s="60"/>
      <c r="F40" s="61"/>
      <c r="G40" s="67"/>
      <c r="H40" s="61"/>
      <c r="I40" s="44">
        <v>44309.5</v>
      </c>
      <c r="J40" s="39" t="s">
        <v>69</v>
      </c>
      <c r="K40" s="39" t="s">
        <v>194</v>
      </c>
      <c r="L40" s="67" t="s">
        <v>99</v>
      </c>
      <c r="M40" s="60"/>
      <c r="N40" s="61"/>
      <c r="O40" s="39" t="s">
        <v>66</v>
      </c>
      <c r="P40" s="39"/>
      <c r="Q40" s="67"/>
      <c r="R40" s="60"/>
      <c r="S40" s="61"/>
      <c r="T40" s="39"/>
      <c r="U40" s="39"/>
      <c r="V40" s="68">
        <v>48000</v>
      </c>
      <c r="W40" s="60"/>
      <c r="X40" s="61"/>
      <c r="Y40" s="71">
        <v>0</v>
      </c>
      <c r="Z40" s="60"/>
      <c r="AA40" s="61"/>
      <c r="AB40" s="70"/>
      <c r="AC40" s="60"/>
      <c r="AD40" s="63"/>
    </row>
    <row r="41" spans="3:30" ht="11.45" customHeight="1">
      <c r="C41" s="40" t="s">
        <v>112</v>
      </c>
      <c r="D41" s="66"/>
      <c r="E41" s="60"/>
      <c r="F41" s="61"/>
      <c r="G41" s="67"/>
      <c r="H41" s="61"/>
      <c r="I41" s="44">
        <v>44309.5</v>
      </c>
      <c r="J41" s="39" t="s">
        <v>69</v>
      </c>
      <c r="K41" s="39" t="s">
        <v>84</v>
      </c>
      <c r="L41" s="67" t="s">
        <v>184</v>
      </c>
      <c r="M41" s="60"/>
      <c r="N41" s="61"/>
      <c r="O41" s="39" t="s">
        <v>66</v>
      </c>
      <c r="P41" s="39"/>
      <c r="Q41" s="67"/>
      <c r="R41" s="60"/>
      <c r="S41" s="61"/>
      <c r="T41" s="39"/>
      <c r="U41" s="39"/>
      <c r="V41" s="68">
        <v>0</v>
      </c>
      <c r="W41" s="60"/>
      <c r="X41" s="61"/>
      <c r="Y41" s="71">
        <v>6594.6</v>
      </c>
      <c r="Z41" s="60"/>
      <c r="AA41" s="61"/>
      <c r="AB41" s="70"/>
      <c r="AC41" s="60"/>
      <c r="AD41" s="63"/>
    </row>
    <row r="42" spans="3:30" ht="11.45" customHeight="1">
      <c r="C42" s="40" t="s">
        <v>112</v>
      </c>
      <c r="D42" s="66"/>
      <c r="E42" s="60"/>
      <c r="F42" s="61"/>
      <c r="G42" s="67"/>
      <c r="H42" s="61"/>
      <c r="I42" s="44">
        <v>44312.5</v>
      </c>
      <c r="J42" s="39" t="s">
        <v>69</v>
      </c>
      <c r="K42" s="39" t="s">
        <v>193</v>
      </c>
      <c r="L42" s="67" t="s">
        <v>184</v>
      </c>
      <c r="M42" s="60"/>
      <c r="N42" s="61"/>
      <c r="O42" s="39" t="s">
        <v>66</v>
      </c>
      <c r="P42" s="39"/>
      <c r="Q42" s="67"/>
      <c r="R42" s="60"/>
      <c r="S42" s="61"/>
      <c r="T42" s="39"/>
      <c r="U42" s="39"/>
      <c r="V42" s="68">
        <v>0</v>
      </c>
      <c r="W42" s="60"/>
      <c r="X42" s="61"/>
      <c r="Y42" s="71">
        <v>73360</v>
      </c>
      <c r="Z42" s="60"/>
      <c r="AA42" s="61"/>
      <c r="AB42" s="70"/>
      <c r="AC42" s="60"/>
      <c r="AD42" s="63"/>
    </row>
    <row r="43" spans="3:30" ht="11.45" customHeight="1">
      <c r="C43" s="40" t="s">
        <v>112</v>
      </c>
      <c r="D43" s="66"/>
      <c r="E43" s="60"/>
      <c r="F43" s="61"/>
      <c r="G43" s="67"/>
      <c r="H43" s="61"/>
      <c r="I43" s="44">
        <v>44312.5</v>
      </c>
      <c r="J43" s="39" t="s">
        <v>69</v>
      </c>
      <c r="K43" s="39" t="s">
        <v>192</v>
      </c>
      <c r="L43" s="67" t="s">
        <v>191</v>
      </c>
      <c r="M43" s="60"/>
      <c r="N43" s="61"/>
      <c r="O43" s="39" t="s">
        <v>66</v>
      </c>
      <c r="P43" s="39"/>
      <c r="Q43" s="67"/>
      <c r="R43" s="60"/>
      <c r="S43" s="61"/>
      <c r="T43" s="39"/>
      <c r="U43" s="39"/>
      <c r="V43" s="68">
        <v>0</v>
      </c>
      <c r="W43" s="60"/>
      <c r="X43" s="61"/>
      <c r="Y43" s="71">
        <v>17999.98</v>
      </c>
      <c r="Z43" s="60"/>
      <c r="AA43" s="61"/>
      <c r="AB43" s="70"/>
      <c r="AC43" s="60"/>
      <c r="AD43" s="63"/>
    </row>
    <row r="44" spans="3:30" ht="11.45" customHeight="1">
      <c r="C44" s="40" t="s">
        <v>112</v>
      </c>
      <c r="D44" s="66"/>
      <c r="E44" s="60"/>
      <c r="F44" s="61"/>
      <c r="G44" s="67"/>
      <c r="H44" s="61"/>
      <c r="I44" s="44">
        <v>44312.5</v>
      </c>
      <c r="J44" s="39" t="s">
        <v>69</v>
      </c>
      <c r="K44" s="39" t="s">
        <v>138</v>
      </c>
      <c r="L44" s="67" t="s">
        <v>184</v>
      </c>
      <c r="M44" s="60"/>
      <c r="N44" s="61"/>
      <c r="O44" s="39" t="s">
        <v>66</v>
      </c>
      <c r="P44" s="39"/>
      <c r="Q44" s="67"/>
      <c r="R44" s="60"/>
      <c r="S44" s="61"/>
      <c r="T44" s="39"/>
      <c r="U44" s="39"/>
      <c r="V44" s="68">
        <v>0</v>
      </c>
      <c r="W44" s="60"/>
      <c r="X44" s="61"/>
      <c r="Y44" s="71">
        <v>2389.6</v>
      </c>
      <c r="Z44" s="60"/>
      <c r="AA44" s="61"/>
      <c r="AB44" s="70"/>
      <c r="AC44" s="60"/>
      <c r="AD44" s="63"/>
    </row>
    <row r="45" spans="3:30" ht="11.25" customHeight="1">
      <c r="C45" s="40" t="s">
        <v>112</v>
      </c>
      <c r="D45" s="66"/>
      <c r="E45" s="60"/>
      <c r="F45" s="61"/>
      <c r="G45" s="67"/>
      <c r="H45" s="61"/>
      <c r="I45" s="44">
        <v>44312.5</v>
      </c>
      <c r="J45" s="39" t="s">
        <v>69</v>
      </c>
      <c r="K45" s="39" t="s">
        <v>112</v>
      </c>
      <c r="L45" s="67" t="s">
        <v>184</v>
      </c>
      <c r="M45" s="60"/>
      <c r="N45" s="61"/>
      <c r="O45" s="39" t="s">
        <v>66</v>
      </c>
      <c r="P45" s="39"/>
      <c r="Q45" s="67"/>
      <c r="R45" s="60"/>
      <c r="S45" s="61"/>
      <c r="T45" s="39"/>
      <c r="U45" s="39"/>
      <c r="V45" s="68">
        <v>0</v>
      </c>
      <c r="W45" s="60"/>
      <c r="X45" s="61"/>
      <c r="Y45" s="71">
        <v>6830.08</v>
      </c>
      <c r="Z45" s="60"/>
      <c r="AA45" s="61"/>
      <c r="AB45" s="70"/>
      <c r="AC45" s="60"/>
      <c r="AD45" s="63"/>
    </row>
    <row r="46" spans="3:30" ht="11.45" customHeight="1">
      <c r="C46" s="40" t="s">
        <v>112</v>
      </c>
      <c r="D46" s="66"/>
      <c r="E46" s="60"/>
      <c r="F46" s="61"/>
      <c r="G46" s="67"/>
      <c r="H46" s="61"/>
      <c r="I46" s="44">
        <v>44312.5</v>
      </c>
      <c r="J46" s="39" t="s">
        <v>69</v>
      </c>
      <c r="K46" s="39" t="s">
        <v>110</v>
      </c>
      <c r="L46" s="67" t="s">
        <v>184</v>
      </c>
      <c r="M46" s="60"/>
      <c r="N46" s="61"/>
      <c r="O46" s="39" t="s">
        <v>66</v>
      </c>
      <c r="P46" s="39"/>
      <c r="Q46" s="67"/>
      <c r="R46" s="60"/>
      <c r="S46" s="61"/>
      <c r="T46" s="39"/>
      <c r="U46" s="39"/>
      <c r="V46" s="68">
        <v>0</v>
      </c>
      <c r="W46" s="60"/>
      <c r="X46" s="61"/>
      <c r="Y46" s="71">
        <v>6830.08</v>
      </c>
      <c r="Z46" s="60"/>
      <c r="AA46" s="61"/>
      <c r="AB46" s="70"/>
      <c r="AC46" s="60"/>
      <c r="AD46" s="63"/>
    </row>
    <row r="47" spans="3:30" ht="11.45" customHeight="1">
      <c r="C47" s="40" t="s">
        <v>112</v>
      </c>
      <c r="D47" s="66"/>
      <c r="E47" s="60"/>
      <c r="F47" s="61"/>
      <c r="G47" s="67"/>
      <c r="H47" s="61"/>
      <c r="I47" s="44">
        <v>44313.5</v>
      </c>
      <c r="J47" s="39" t="s">
        <v>90</v>
      </c>
      <c r="K47" s="39" t="s">
        <v>190</v>
      </c>
      <c r="L47" s="67" t="s">
        <v>189</v>
      </c>
      <c r="M47" s="60"/>
      <c r="N47" s="61"/>
      <c r="O47" s="39" t="s">
        <v>66</v>
      </c>
      <c r="P47" s="39"/>
      <c r="Q47" s="67"/>
      <c r="R47" s="60"/>
      <c r="S47" s="61"/>
      <c r="T47" s="39"/>
      <c r="U47" s="39"/>
      <c r="V47" s="68">
        <v>4471.28</v>
      </c>
      <c r="W47" s="60"/>
      <c r="X47" s="61"/>
      <c r="Y47" s="71">
        <v>0</v>
      </c>
      <c r="Z47" s="60"/>
      <c r="AA47" s="61"/>
      <c r="AB47" s="70"/>
      <c r="AC47" s="60"/>
      <c r="AD47" s="63"/>
    </row>
    <row r="48" spans="3:30" ht="11.45" customHeight="1">
      <c r="C48" s="40" t="s">
        <v>112</v>
      </c>
      <c r="D48" s="66"/>
      <c r="E48" s="60"/>
      <c r="F48" s="61"/>
      <c r="G48" s="67"/>
      <c r="H48" s="61"/>
      <c r="I48" s="44">
        <v>44315.5</v>
      </c>
      <c r="J48" s="39" t="s">
        <v>69</v>
      </c>
      <c r="K48" s="39" t="s">
        <v>188</v>
      </c>
      <c r="L48" s="67" t="s">
        <v>99</v>
      </c>
      <c r="M48" s="60"/>
      <c r="N48" s="61"/>
      <c r="O48" s="39" t="s">
        <v>66</v>
      </c>
      <c r="P48" s="39"/>
      <c r="Q48" s="67"/>
      <c r="R48" s="60"/>
      <c r="S48" s="61"/>
      <c r="T48" s="39"/>
      <c r="U48" s="39"/>
      <c r="V48" s="68">
        <v>45000</v>
      </c>
      <c r="W48" s="60"/>
      <c r="X48" s="61"/>
      <c r="Y48" s="71">
        <v>0</v>
      </c>
      <c r="Z48" s="60"/>
      <c r="AA48" s="61"/>
      <c r="AB48" s="70"/>
      <c r="AC48" s="60"/>
      <c r="AD48" s="63"/>
    </row>
    <row r="49" spans="3:30" ht="11.25" customHeight="1">
      <c r="C49" s="40" t="s">
        <v>112</v>
      </c>
      <c r="D49" s="66"/>
      <c r="E49" s="60"/>
      <c r="F49" s="61"/>
      <c r="G49" s="67"/>
      <c r="H49" s="61"/>
      <c r="I49" s="44">
        <v>44315.5</v>
      </c>
      <c r="J49" s="39" t="s">
        <v>69</v>
      </c>
      <c r="K49" s="39" t="s">
        <v>187</v>
      </c>
      <c r="L49" s="67" t="s">
        <v>99</v>
      </c>
      <c r="M49" s="60"/>
      <c r="N49" s="61"/>
      <c r="O49" s="39" t="s">
        <v>66</v>
      </c>
      <c r="P49" s="39"/>
      <c r="Q49" s="67"/>
      <c r="R49" s="60"/>
      <c r="S49" s="61"/>
      <c r="T49" s="39"/>
      <c r="U49" s="39"/>
      <c r="V49" s="68">
        <v>200000</v>
      </c>
      <c r="W49" s="60"/>
      <c r="X49" s="61"/>
      <c r="Y49" s="71">
        <v>0</v>
      </c>
      <c r="Z49" s="60"/>
      <c r="AA49" s="61"/>
      <c r="AB49" s="70"/>
      <c r="AC49" s="60"/>
      <c r="AD49" s="63"/>
    </row>
    <row r="50" spans="3:30" ht="11.45" customHeight="1">
      <c r="C50" s="40" t="s">
        <v>112</v>
      </c>
      <c r="D50" s="66"/>
      <c r="E50" s="60"/>
      <c r="F50" s="61"/>
      <c r="G50" s="67"/>
      <c r="H50" s="61"/>
      <c r="I50" s="44">
        <v>44315.5</v>
      </c>
      <c r="J50" s="39" t="s">
        <v>69</v>
      </c>
      <c r="K50" s="39" t="s">
        <v>186</v>
      </c>
      <c r="L50" s="67" t="s">
        <v>184</v>
      </c>
      <c r="M50" s="60"/>
      <c r="N50" s="61"/>
      <c r="O50" s="39" t="s">
        <v>66</v>
      </c>
      <c r="P50" s="39"/>
      <c r="Q50" s="67"/>
      <c r="R50" s="60"/>
      <c r="S50" s="61"/>
      <c r="T50" s="39"/>
      <c r="U50" s="39"/>
      <c r="V50" s="68">
        <v>0</v>
      </c>
      <c r="W50" s="60"/>
      <c r="X50" s="61"/>
      <c r="Y50" s="71">
        <v>56645.9</v>
      </c>
      <c r="Z50" s="60"/>
      <c r="AA50" s="61"/>
      <c r="AB50" s="70"/>
      <c r="AC50" s="60"/>
      <c r="AD50" s="63"/>
    </row>
    <row r="51" spans="3:30" ht="11.45" customHeight="1">
      <c r="C51" s="40" t="s">
        <v>112</v>
      </c>
      <c r="D51" s="66"/>
      <c r="E51" s="60"/>
      <c r="F51" s="61"/>
      <c r="G51" s="67"/>
      <c r="H51" s="61"/>
      <c r="I51" s="44">
        <v>44315.5</v>
      </c>
      <c r="J51" s="39" t="s">
        <v>69</v>
      </c>
      <c r="K51" s="39" t="s">
        <v>185</v>
      </c>
      <c r="L51" s="67" t="s">
        <v>184</v>
      </c>
      <c r="M51" s="60"/>
      <c r="N51" s="61"/>
      <c r="O51" s="39" t="s">
        <v>66</v>
      </c>
      <c r="P51" s="39"/>
      <c r="Q51" s="67"/>
      <c r="R51" s="60"/>
      <c r="S51" s="61"/>
      <c r="T51" s="39"/>
      <c r="U51" s="39"/>
      <c r="V51" s="68">
        <v>0</v>
      </c>
      <c r="W51" s="60"/>
      <c r="X51" s="61"/>
      <c r="Y51" s="71">
        <v>73660</v>
      </c>
      <c r="Z51" s="60"/>
      <c r="AA51" s="61"/>
      <c r="AB51" s="70"/>
      <c r="AC51" s="60"/>
      <c r="AD51" s="63"/>
    </row>
    <row r="52" spans="3:30" ht="11.45" customHeight="1">
      <c r="C52" s="40" t="s">
        <v>112</v>
      </c>
      <c r="D52" s="66"/>
      <c r="E52" s="60"/>
      <c r="F52" s="61"/>
      <c r="G52" s="67"/>
      <c r="H52" s="61"/>
      <c r="I52" s="44">
        <v>44315.5</v>
      </c>
      <c r="J52" s="39" t="s">
        <v>69</v>
      </c>
      <c r="K52" s="39" t="s">
        <v>136</v>
      </c>
      <c r="L52" s="67" t="s">
        <v>183</v>
      </c>
      <c r="M52" s="60"/>
      <c r="N52" s="61"/>
      <c r="O52" s="39" t="s">
        <v>66</v>
      </c>
      <c r="P52" s="39"/>
      <c r="Q52" s="67"/>
      <c r="R52" s="60"/>
      <c r="S52" s="61"/>
      <c r="T52" s="39"/>
      <c r="U52" s="39"/>
      <c r="V52" s="68">
        <v>0</v>
      </c>
      <c r="W52" s="60"/>
      <c r="X52" s="61"/>
      <c r="Y52" s="71">
        <v>50699.98</v>
      </c>
      <c r="Z52" s="60"/>
      <c r="AA52" s="61"/>
      <c r="AB52" s="70"/>
      <c r="AC52" s="60"/>
      <c r="AD52" s="63"/>
    </row>
    <row r="53" spans="3:30" ht="11.25" customHeight="1">
      <c r="C53" s="40" t="s">
        <v>112</v>
      </c>
      <c r="D53" s="66"/>
      <c r="E53" s="60"/>
      <c r="F53" s="61"/>
      <c r="G53" s="67"/>
      <c r="H53" s="61"/>
      <c r="I53" s="44">
        <v>44315.5</v>
      </c>
      <c r="J53" s="39" t="s">
        <v>69</v>
      </c>
      <c r="K53" s="39" t="s">
        <v>135</v>
      </c>
      <c r="L53" s="67" t="s">
        <v>183</v>
      </c>
      <c r="M53" s="60"/>
      <c r="N53" s="61"/>
      <c r="O53" s="39" t="s">
        <v>66</v>
      </c>
      <c r="P53" s="39"/>
      <c r="Q53" s="67"/>
      <c r="R53" s="60"/>
      <c r="S53" s="61"/>
      <c r="T53" s="39"/>
      <c r="U53" s="39"/>
      <c r="V53" s="68">
        <v>0</v>
      </c>
      <c r="W53" s="60"/>
      <c r="X53" s="61"/>
      <c r="Y53" s="71">
        <v>36000.019999999997</v>
      </c>
      <c r="Z53" s="60"/>
      <c r="AA53" s="61"/>
      <c r="AB53" s="70"/>
      <c r="AC53" s="60"/>
      <c r="AD53" s="63"/>
    </row>
    <row r="54" spans="3:30" ht="11.45" customHeight="1">
      <c r="C54" s="40" t="s">
        <v>112</v>
      </c>
      <c r="D54" s="66"/>
      <c r="E54" s="60"/>
      <c r="F54" s="61"/>
      <c r="G54" s="67"/>
      <c r="H54" s="61"/>
      <c r="I54" s="44">
        <v>44316.5</v>
      </c>
      <c r="J54" s="39" t="s">
        <v>69</v>
      </c>
      <c r="K54" s="39" t="s">
        <v>182</v>
      </c>
      <c r="L54" s="67" t="s">
        <v>181</v>
      </c>
      <c r="M54" s="60"/>
      <c r="N54" s="61"/>
      <c r="O54" s="39" t="s">
        <v>66</v>
      </c>
      <c r="P54" s="39"/>
      <c r="Q54" s="67"/>
      <c r="R54" s="60"/>
      <c r="S54" s="61"/>
      <c r="T54" s="39"/>
      <c r="U54" s="39"/>
      <c r="V54" s="68">
        <v>0</v>
      </c>
      <c r="W54" s="60"/>
      <c r="X54" s="61"/>
      <c r="Y54" s="71">
        <v>40687.35</v>
      </c>
      <c r="Z54" s="60"/>
      <c r="AA54" s="61"/>
      <c r="AB54" s="70"/>
      <c r="AC54" s="60"/>
      <c r="AD54" s="63"/>
    </row>
    <row r="55" spans="3:30" ht="1.5" customHeight="1"/>
    <row r="56" spans="3:30" ht="17.100000000000001" customHeight="1">
      <c r="H56" s="64" t="s">
        <v>180</v>
      </c>
      <c r="I56" s="56"/>
      <c r="J56" s="56"/>
      <c r="K56" s="56"/>
      <c r="L56" s="56"/>
      <c r="N56" s="64" t="s">
        <v>179</v>
      </c>
      <c r="O56" s="56"/>
      <c r="P56" s="56"/>
      <c r="Q56" s="56"/>
      <c r="S56" s="64" t="s">
        <v>178</v>
      </c>
      <c r="T56" s="56"/>
      <c r="U56" s="56"/>
      <c r="V56" s="56"/>
      <c r="X56" s="64" t="s">
        <v>177</v>
      </c>
      <c r="Y56" s="56"/>
      <c r="Z56" s="56"/>
      <c r="AA56" s="56"/>
      <c r="AB56" s="56"/>
      <c r="AC56" s="56"/>
      <c r="AD56" s="56"/>
    </row>
    <row r="57" spans="3:30" ht="3" customHeight="1"/>
  </sheetData>
  <mergeCells count="321">
    <mergeCell ref="AB10:AD10"/>
    <mergeCell ref="D11:F11"/>
    <mergeCell ref="G11:S11"/>
    <mergeCell ref="V11:X11"/>
    <mergeCell ref="Y11:AA11"/>
    <mergeCell ref="AB11:AD11"/>
    <mergeCell ref="AB12:AD12"/>
    <mergeCell ref="AA3:AB6"/>
    <mergeCell ref="B4:D7"/>
    <mergeCell ref="F4:Y4"/>
    <mergeCell ref="F6:Y6"/>
    <mergeCell ref="D10:F10"/>
    <mergeCell ref="G10:H10"/>
    <mergeCell ref="L10:N10"/>
    <mergeCell ref="Q10:S10"/>
    <mergeCell ref="V10:X10"/>
    <mergeCell ref="Y10:AA10"/>
    <mergeCell ref="D13:F13"/>
    <mergeCell ref="G13:H13"/>
    <mergeCell ref="L13:N13"/>
    <mergeCell ref="Q13:S13"/>
    <mergeCell ref="V13:X13"/>
    <mergeCell ref="Y13:AA13"/>
    <mergeCell ref="AB13:AD13"/>
    <mergeCell ref="D12:F12"/>
    <mergeCell ref="G12:H12"/>
    <mergeCell ref="L12:N12"/>
    <mergeCell ref="Q12:S12"/>
    <mergeCell ref="V12:X12"/>
    <mergeCell ref="Y12:AA12"/>
    <mergeCell ref="Y15:AA15"/>
    <mergeCell ref="AB15:AD15"/>
    <mergeCell ref="D14:F14"/>
    <mergeCell ref="G14:H14"/>
    <mergeCell ref="L14:N14"/>
    <mergeCell ref="Q14:S14"/>
    <mergeCell ref="V14:X14"/>
    <mergeCell ref="Y14:AA14"/>
    <mergeCell ref="L16:N16"/>
    <mergeCell ref="Q16:S16"/>
    <mergeCell ref="V16:X16"/>
    <mergeCell ref="Y16:AA16"/>
    <mergeCell ref="AB14:AD14"/>
    <mergeCell ref="D15:F15"/>
    <mergeCell ref="G15:H15"/>
    <mergeCell ref="L15:N15"/>
    <mergeCell ref="Q15:S15"/>
    <mergeCell ref="V15:X15"/>
    <mergeCell ref="AB16:AD16"/>
    <mergeCell ref="D17:F17"/>
    <mergeCell ref="G17:H17"/>
    <mergeCell ref="L17:N17"/>
    <mergeCell ref="Q17:S17"/>
    <mergeCell ref="V17:X17"/>
    <mergeCell ref="Y17:AA17"/>
    <mergeCell ref="AB17:AD17"/>
    <mergeCell ref="D16:F16"/>
    <mergeCell ref="G16:H16"/>
    <mergeCell ref="Y19:AA19"/>
    <mergeCell ref="AB19:AD19"/>
    <mergeCell ref="D18:F18"/>
    <mergeCell ref="G18:H18"/>
    <mergeCell ref="L18:N18"/>
    <mergeCell ref="Q18:S18"/>
    <mergeCell ref="V18:X18"/>
    <mergeCell ref="Y18:AA18"/>
    <mergeCell ref="L20:N20"/>
    <mergeCell ref="Q20:S20"/>
    <mergeCell ref="V20:X20"/>
    <mergeCell ref="Y20:AA20"/>
    <mergeCell ref="AB18:AD18"/>
    <mergeCell ref="D19:F19"/>
    <mergeCell ref="G19:H19"/>
    <mergeCell ref="L19:N19"/>
    <mergeCell ref="Q19:S19"/>
    <mergeCell ref="V19:X19"/>
    <mergeCell ref="AB20:AD20"/>
    <mergeCell ref="D21:F21"/>
    <mergeCell ref="G21:H21"/>
    <mergeCell ref="L21:N21"/>
    <mergeCell ref="Q21:S21"/>
    <mergeCell ref="V21:X21"/>
    <mergeCell ref="Y21:AA21"/>
    <mergeCell ref="AB21:AD21"/>
    <mergeCell ref="D20:F20"/>
    <mergeCell ref="G20:H20"/>
    <mergeCell ref="Y23:AA23"/>
    <mergeCell ref="AB23:AD23"/>
    <mergeCell ref="D22:F22"/>
    <mergeCell ref="G22:H22"/>
    <mergeCell ref="L22:N22"/>
    <mergeCell ref="Q22:S22"/>
    <mergeCell ref="V22:X22"/>
    <mergeCell ref="Y22:AA22"/>
    <mergeCell ref="L24:N24"/>
    <mergeCell ref="Q24:S24"/>
    <mergeCell ref="V24:X24"/>
    <mergeCell ref="Y24:AA24"/>
    <mergeCell ref="AB22:AD22"/>
    <mergeCell ref="D23:F23"/>
    <mergeCell ref="G23:H23"/>
    <mergeCell ref="L23:N23"/>
    <mergeCell ref="Q23:S23"/>
    <mergeCell ref="V23:X23"/>
    <mergeCell ref="AB24:AD24"/>
    <mergeCell ref="D25:F25"/>
    <mergeCell ref="G25:H25"/>
    <mergeCell ref="L25:N25"/>
    <mergeCell ref="Q25:S25"/>
    <mergeCell ref="V25:X25"/>
    <mergeCell ref="Y25:AA25"/>
    <mergeCell ref="AB25:AD25"/>
    <mergeCell ref="D24:F24"/>
    <mergeCell ref="G24:H24"/>
    <mergeCell ref="Y27:AA27"/>
    <mergeCell ref="AB27:AD27"/>
    <mergeCell ref="D26:F26"/>
    <mergeCell ref="G26:H26"/>
    <mergeCell ref="L26:N26"/>
    <mergeCell ref="Q26:S26"/>
    <mergeCell ref="V26:X26"/>
    <mergeCell ref="Y26:AA26"/>
    <mergeCell ref="L28:N28"/>
    <mergeCell ref="Q28:S28"/>
    <mergeCell ref="V28:X28"/>
    <mergeCell ref="Y28:AA28"/>
    <mergeCell ref="AB26:AD26"/>
    <mergeCell ref="D27:F27"/>
    <mergeCell ref="G27:H27"/>
    <mergeCell ref="L27:N27"/>
    <mergeCell ref="Q27:S27"/>
    <mergeCell ref="V27:X27"/>
    <mergeCell ref="AB28:AD28"/>
    <mergeCell ref="D29:F29"/>
    <mergeCell ref="G29:H29"/>
    <mergeCell ref="L29:N29"/>
    <mergeCell ref="Q29:S29"/>
    <mergeCell ref="V29:X29"/>
    <mergeCell ref="Y29:AA29"/>
    <mergeCell ref="AB29:AD29"/>
    <mergeCell ref="D28:F28"/>
    <mergeCell ref="G28:H28"/>
    <mergeCell ref="Y31:AA31"/>
    <mergeCell ref="AB31:AD31"/>
    <mergeCell ref="D30:F30"/>
    <mergeCell ref="G30:H30"/>
    <mergeCell ref="L30:N30"/>
    <mergeCell ref="Q30:S30"/>
    <mergeCell ref="V30:X30"/>
    <mergeCell ref="Y30:AA30"/>
    <mergeCell ref="L32:N32"/>
    <mergeCell ref="Q32:S32"/>
    <mergeCell ref="V32:X32"/>
    <mergeCell ref="Y32:AA32"/>
    <mergeCell ref="AB30:AD30"/>
    <mergeCell ref="D31:F31"/>
    <mergeCell ref="G31:H31"/>
    <mergeCell ref="L31:N31"/>
    <mergeCell ref="Q31:S31"/>
    <mergeCell ref="V31:X31"/>
    <mergeCell ref="AB32:AD32"/>
    <mergeCell ref="D33:F33"/>
    <mergeCell ref="G33:H33"/>
    <mergeCell ref="L33:N33"/>
    <mergeCell ref="Q33:S33"/>
    <mergeCell ref="V33:X33"/>
    <mergeCell ref="Y33:AA33"/>
    <mergeCell ref="AB33:AD33"/>
    <mergeCell ref="D32:F32"/>
    <mergeCell ref="G32:H32"/>
    <mergeCell ref="Y35:AA35"/>
    <mergeCell ref="AB35:AD35"/>
    <mergeCell ref="D34:F34"/>
    <mergeCell ref="G34:H34"/>
    <mergeCell ref="L34:N34"/>
    <mergeCell ref="Q34:S34"/>
    <mergeCell ref="V34:X34"/>
    <mergeCell ref="Y34:AA34"/>
    <mergeCell ref="L36:N36"/>
    <mergeCell ref="Q36:S36"/>
    <mergeCell ref="V36:X36"/>
    <mergeCell ref="Y36:AA36"/>
    <mergeCell ref="AB34:AD34"/>
    <mergeCell ref="D35:F35"/>
    <mergeCell ref="G35:H35"/>
    <mergeCell ref="L35:N35"/>
    <mergeCell ref="Q35:S35"/>
    <mergeCell ref="V35:X35"/>
    <mergeCell ref="AB36:AD36"/>
    <mergeCell ref="D37:F37"/>
    <mergeCell ref="G37:H37"/>
    <mergeCell ref="L37:N37"/>
    <mergeCell ref="Q37:S37"/>
    <mergeCell ref="V37:X37"/>
    <mergeCell ref="Y37:AA37"/>
    <mergeCell ref="AB37:AD37"/>
    <mergeCell ref="D36:F36"/>
    <mergeCell ref="G36:H36"/>
    <mergeCell ref="Y39:AA39"/>
    <mergeCell ref="AB39:AD39"/>
    <mergeCell ref="D38:F38"/>
    <mergeCell ref="G38:H38"/>
    <mergeCell ref="L38:N38"/>
    <mergeCell ref="Q38:S38"/>
    <mergeCell ref="V38:X38"/>
    <mergeCell ref="Y38:AA38"/>
    <mergeCell ref="L40:N40"/>
    <mergeCell ref="Q40:S40"/>
    <mergeCell ref="V40:X40"/>
    <mergeCell ref="Y40:AA40"/>
    <mergeCell ref="AB38:AD38"/>
    <mergeCell ref="D39:F39"/>
    <mergeCell ref="G39:H39"/>
    <mergeCell ref="L39:N39"/>
    <mergeCell ref="Q39:S39"/>
    <mergeCell ref="V39:X39"/>
    <mergeCell ref="AB40:AD40"/>
    <mergeCell ref="D41:F41"/>
    <mergeCell ref="G41:H41"/>
    <mergeCell ref="L41:N41"/>
    <mergeCell ref="Q41:S41"/>
    <mergeCell ref="V41:X41"/>
    <mergeCell ref="Y41:AA41"/>
    <mergeCell ref="AB41:AD41"/>
    <mergeCell ref="D40:F40"/>
    <mergeCell ref="G40:H40"/>
    <mergeCell ref="Y43:AA43"/>
    <mergeCell ref="AB43:AD43"/>
    <mergeCell ref="D42:F42"/>
    <mergeCell ref="G42:H42"/>
    <mergeCell ref="L42:N42"/>
    <mergeCell ref="Q42:S42"/>
    <mergeCell ref="V42:X42"/>
    <mergeCell ref="Y42:AA42"/>
    <mergeCell ref="L44:N44"/>
    <mergeCell ref="Q44:S44"/>
    <mergeCell ref="V44:X44"/>
    <mergeCell ref="Y44:AA44"/>
    <mergeCell ref="AB42:AD42"/>
    <mergeCell ref="D43:F43"/>
    <mergeCell ref="G43:H43"/>
    <mergeCell ref="L43:N43"/>
    <mergeCell ref="Q43:S43"/>
    <mergeCell ref="V43:X43"/>
    <mergeCell ref="AB44:AD44"/>
    <mergeCell ref="D45:F45"/>
    <mergeCell ref="G45:H45"/>
    <mergeCell ref="L45:N45"/>
    <mergeCell ref="Q45:S45"/>
    <mergeCell ref="V45:X45"/>
    <mergeCell ref="Y45:AA45"/>
    <mergeCell ref="AB45:AD45"/>
    <mergeCell ref="D44:F44"/>
    <mergeCell ref="G44:H44"/>
    <mergeCell ref="Y47:AA47"/>
    <mergeCell ref="AB47:AD47"/>
    <mergeCell ref="D46:F46"/>
    <mergeCell ref="G46:H46"/>
    <mergeCell ref="L46:N46"/>
    <mergeCell ref="Q46:S46"/>
    <mergeCell ref="V46:X46"/>
    <mergeCell ref="Y46:AA46"/>
    <mergeCell ref="L48:N48"/>
    <mergeCell ref="Q48:S48"/>
    <mergeCell ref="V48:X48"/>
    <mergeCell ref="Y48:AA48"/>
    <mergeCell ref="AB46:AD46"/>
    <mergeCell ref="D47:F47"/>
    <mergeCell ref="G47:H47"/>
    <mergeCell ref="L47:N47"/>
    <mergeCell ref="Q47:S47"/>
    <mergeCell ref="V47:X47"/>
    <mergeCell ref="AB48:AD48"/>
    <mergeCell ref="D49:F49"/>
    <mergeCell ref="G49:H49"/>
    <mergeCell ref="L49:N49"/>
    <mergeCell ref="Q49:S49"/>
    <mergeCell ref="V49:X49"/>
    <mergeCell ref="Y49:AA49"/>
    <mergeCell ref="AB49:AD49"/>
    <mergeCell ref="D48:F48"/>
    <mergeCell ref="G48:H48"/>
    <mergeCell ref="AB50:AD50"/>
    <mergeCell ref="AB51:AD51"/>
    <mergeCell ref="Y54:AA54"/>
    <mergeCell ref="AB52:AD52"/>
    <mergeCell ref="D50:F50"/>
    <mergeCell ref="G50:H50"/>
    <mergeCell ref="L50:N50"/>
    <mergeCell ref="Q50:S50"/>
    <mergeCell ref="V50:X50"/>
    <mergeCell ref="Y50:AA50"/>
    <mergeCell ref="D51:F51"/>
    <mergeCell ref="G51:H51"/>
    <mergeCell ref="L51:N51"/>
    <mergeCell ref="Q51:S51"/>
    <mergeCell ref="V51:X51"/>
    <mergeCell ref="Y51:AA51"/>
    <mergeCell ref="D53:F53"/>
    <mergeCell ref="G53:H53"/>
    <mergeCell ref="L53:N53"/>
    <mergeCell ref="Q53:S53"/>
    <mergeCell ref="V53:X53"/>
    <mergeCell ref="Y53:AA53"/>
    <mergeCell ref="AB53:AD53"/>
    <mergeCell ref="D52:F52"/>
    <mergeCell ref="AB54:AD54"/>
    <mergeCell ref="G52:H52"/>
    <mergeCell ref="L52:N52"/>
    <mergeCell ref="Q52:S52"/>
    <mergeCell ref="V52:X52"/>
    <mergeCell ref="Y52:AA52"/>
    <mergeCell ref="H56:L56"/>
    <mergeCell ref="N56:Q56"/>
    <mergeCell ref="S56:V56"/>
    <mergeCell ref="X56:AD56"/>
    <mergeCell ref="D54:F54"/>
    <mergeCell ref="G54:H54"/>
    <mergeCell ref="L54:N54"/>
    <mergeCell ref="Q54:S54"/>
    <mergeCell ref="V54:X54"/>
  </mergeCells>
  <pageMargins left="0.75" right="0.75" top="1" bottom="1" header="0" footer="0"/>
  <pageSetup orientation="landscape" horizontalDpi="0" verticalDpi="0"/>
  <headerFooter alignWithMargins="0">
    <oddFooter xml:space="preserve">&amp;L&amp;C&amp;R1&amp;"Arial"&amp;8 /1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66" zoomScale="130" zoomScaleNormal="130" workbookViewId="0">
      <selection activeCell="F79" sqref="F79"/>
    </sheetView>
  </sheetViews>
  <sheetFormatPr baseColWidth="10" defaultRowHeight="15"/>
  <cols>
    <col min="4" max="4" width="18.5703125" style="20" customWidth="1"/>
    <col min="6" max="6" width="22.140625" customWidth="1"/>
    <col min="7" max="7" width="14.28515625" bestFit="1" customWidth="1"/>
    <col min="8" max="8" width="24.85546875" style="20" bestFit="1" customWidth="1"/>
    <col min="9" max="9" width="13.85546875" style="20" bestFit="1" customWidth="1"/>
  </cols>
  <sheetData>
    <row r="1" spans="1:6" ht="20.25">
      <c r="A1" s="53" t="s">
        <v>0</v>
      </c>
      <c r="B1" s="53"/>
      <c r="C1" s="53"/>
      <c r="D1" s="53"/>
      <c r="E1" s="53"/>
      <c r="F1" s="53"/>
    </row>
    <row r="2" spans="1:6" ht="20.25">
      <c r="A2" s="53" t="s">
        <v>1</v>
      </c>
      <c r="B2" s="53"/>
      <c r="C2" s="53"/>
      <c r="D2" s="53"/>
      <c r="E2" s="53"/>
      <c r="F2" s="53"/>
    </row>
    <row r="4" spans="1:6" ht="15.75">
      <c r="A4" s="54" t="s">
        <v>225</v>
      </c>
      <c r="B4" s="54"/>
      <c r="C4" s="54"/>
      <c r="D4" s="54"/>
      <c r="E4" s="54"/>
      <c r="F4" s="54"/>
    </row>
    <row r="6" spans="1:6" ht="15.75">
      <c r="A6" s="1" t="s">
        <v>2</v>
      </c>
      <c r="B6" s="1"/>
      <c r="C6" s="1"/>
      <c r="D6" s="7"/>
      <c r="E6" s="1"/>
      <c r="F6" s="1"/>
    </row>
    <row r="7" spans="1:6" ht="15.75">
      <c r="A7" s="1"/>
      <c r="B7" s="1"/>
      <c r="C7" s="1"/>
      <c r="D7" s="7"/>
      <c r="E7" s="1"/>
      <c r="F7" s="1"/>
    </row>
    <row r="8" spans="1:6" ht="15.75">
      <c r="A8" s="1" t="s">
        <v>13</v>
      </c>
      <c r="B8" s="1"/>
      <c r="C8" s="1"/>
      <c r="D8" s="7"/>
      <c r="E8" s="1"/>
      <c r="F8" s="2"/>
    </row>
    <row r="9" spans="1:6" ht="15.75">
      <c r="A9" s="1"/>
      <c r="B9" s="1"/>
      <c r="C9" s="1"/>
      <c r="D9" s="7"/>
      <c r="E9" s="1"/>
      <c r="F9" s="1"/>
    </row>
    <row r="10" spans="1:6" ht="15.75">
      <c r="A10" s="3" t="s">
        <v>4</v>
      </c>
      <c r="B10" s="3"/>
      <c r="C10" s="4"/>
      <c r="D10" s="29"/>
      <c r="E10" s="5"/>
      <c r="F10" s="6">
        <v>16335.57</v>
      </c>
    </row>
    <row r="11" spans="1:6" ht="15.75">
      <c r="A11" s="8"/>
      <c r="B11" s="8"/>
      <c r="C11" s="8"/>
      <c r="D11" s="6"/>
      <c r="E11" s="9"/>
      <c r="F11" s="7"/>
    </row>
    <row r="13" spans="1:6" ht="15.75">
      <c r="A13" s="5"/>
      <c r="B13" s="1"/>
      <c r="C13" s="1"/>
      <c r="D13" s="30"/>
      <c r="E13" s="1"/>
      <c r="F13" s="10"/>
    </row>
    <row r="14" spans="1:6" ht="15.75">
      <c r="A14" s="5"/>
      <c r="B14" s="1"/>
      <c r="C14" s="1"/>
      <c r="D14" s="30"/>
      <c r="E14" s="1"/>
      <c r="F14" s="10"/>
    </row>
    <row r="16" spans="1:6" ht="15.75">
      <c r="A16" s="11"/>
      <c r="B16" s="12"/>
      <c r="C16" s="1"/>
      <c r="E16" s="13" t="s">
        <v>5</v>
      </c>
      <c r="F16" s="7">
        <f>SUM(F10:F14)</f>
        <v>16335.57</v>
      </c>
    </row>
    <row r="17" spans="1:6" ht="15.75">
      <c r="A17" s="11"/>
      <c r="B17" s="14"/>
      <c r="C17" s="1"/>
      <c r="D17" s="7"/>
      <c r="E17" s="1"/>
      <c r="F17" s="1"/>
    </row>
    <row r="18" spans="1:6" ht="15.75">
      <c r="A18" s="11"/>
      <c r="B18" s="14"/>
      <c r="C18" s="1"/>
      <c r="D18" s="7"/>
      <c r="E18" s="1"/>
      <c r="F18" s="1"/>
    </row>
    <row r="19" spans="1:6" ht="15.75">
      <c r="A19" s="32" t="s">
        <v>14</v>
      </c>
      <c r="B19" s="14"/>
      <c r="C19" s="1"/>
      <c r="D19" s="7"/>
      <c r="E19" s="1"/>
      <c r="F19" s="16">
        <f>+D21</f>
        <v>35000</v>
      </c>
    </row>
    <row r="20" spans="1:6" ht="15.75">
      <c r="A20" s="11"/>
      <c r="B20" s="14"/>
      <c r="C20" s="1"/>
      <c r="D20" s="7"/>
      <c r="E20" s="1"/>
      <c r="F20" s="1"/>
    </row>
    <row r="21" spans="1:6" ht="15.75">
      <c r="A21" s="11">
        <v>43832</v>
      </c>
      <c r="B21" s="18" t="s">
        <v>7</v>
      </c>
      <c r="C21" s="19">
        <v>8525</v>
      </c>
      <c r="D21" s="20">
        <v>35000</v>
      </c>
      <c r="E21" t="s">
        <v>15</v>
      </c>
      <c r="F21" s="1"/>
    </row>
    <row r="22" spans="1:6" ht="15.75">
      <c r="A22" s="11"/>
      <c r="B22" s="14"/>
      <c r="C22" s="1"/>
      <c r="D22" s="7"/>
      <c r="E22" s="1"/>
      <c r="F22" s="1"/>
    </row>
    <row r="23" spans="1:6" ht="15.75">
      <c r="A23" s="11"/>
      <c r="B23" s="14"/>
      <c r="C23" s="1"/>
      <c r="D23" s="7"/>
      <c r="E23" s="1"/>
      <c r="F23" s="1"/>
    </row>
    <row r="24" spans="1:6" ht="15.75">
      <c r="A24" s="11"/>
      <c r="B24" s="14"/>
      <c r="C24" s="1"/>
      <c r="D24" s="7"/>
      <c r="E24" s="1"/>
      <c r="F24" s="1"/>
    </row>
    <row r="25" spans="1:6" ht="15.75">
      <c r="A25" s="13" t="s">
        <v>6</v>
      </c>
      <c r="B25" s="1"/>
      <c r="C25" s="1"/>
      <c r="D25" s="7"/>
      <c r="E25" s="1"/>
      <c r="F25" s="16">
        <f>SUM(D28:D44)</f>
        <v>418051.80999999994</v>
      </c>
    </row>
    <row r="26" spans="1:6" ht="15.75">
      <c r="A26" s="13"/>
      <c r="B26" s="1"/>
      <c r="C26" s="1"/>
      <c r="D26" s="7"/>
      <c r="E26" s="1"/>
      <c r="F26" s="16"/>
    </row>
    <row r="27" spans="1:6">
      <c r="A27" s="17"/>
      <c r="B27" s="18"/>
      <c r="C27" s="19"/>
      <c r="E27" s="21"/>
      <c r="F27" s="22"/>
    </row>
    <row r="28" spans="1:6">
      <c r="A28" s="17">
        <v>43336</v>
      </c>
      <c r="B28" s="18" t="s">
        <v>7</v>
      </c>
      <c r="C28" s="19">
        <v>8026</v>
      </c>
      <c r="D28" s="20">
        <v>1392</v>
      </c>
      <c r="E28" t="s">
        <v>8</v>
      </c>
      <c r="F28" s="20"/>
    </row>
    <row r="29" spans="1:6">
      <c r="A29" s="17">
        <v>43812</v>
      </c>
      <c r="B29" s="18"/>
      <c r="C29" s="19"/>
      <c r="D29" s="20">
        <v>7652.61</v>
      </c>
      <c r="E29" t="s">
        <v>12</v>
      </c>
      <c r="F29" s="20"/>
    </row>
    <row r="30" spans="1:6">
      <c r="A30" s="17">
        <v>43788</v>
      </c>
      <c r="B30" s="18"/>
      <c r="C30" s="19"/>
      <c r="D30" s="20">
        <v>594.94000000000005</v>
      </c>
      <c r="E30" t="s">
        <v>12</v>
      </c>
      <c r="F30" s="20"/>
    </row>
    <row r="31" spans="1:6">
      <c r="A31" s="17">
        <v>43832.5</v>
      </c>
      <c r="B31" s="18" t="s">
        <v>7</v>
      </c>
      <c r="C31" s="19" t="s">
        <v>16</v>
      </c>
      <c r="D31" s="20">
        <v>3000</v>
      </c>
      <c r="E31" t="s">
        <v>17</v>
      </c>
      <c r="F31" s="20"/>
    </row>
    <row r="32" spans="1:6">
      <c r="A32" s="17">
        <v>43896.5</v>
      </c>
      <c r="B32" s="18" t="s">
        <v>7</v>
      </c>
      <c r="C32" s="19" t="s">
        <v>19</v>
      </c>
      <c r="D32" s="20">
        <v>2196.9899999999998</v>
      </c>
      <c r="E32" t="s">
        <v>21</v>
      </c>
      <c r="F32" s="20"/>
    </row>
    <row r="33" spans="1:7">
      <c r="A33" s="17">
        <v>43896.5</v>
      </c>
      <c r="B33" s="18" t="s">
        <v>7</v>
      </c>
      <c r="C33" s="19" t="s">
        <v>20</v>
      </c>
      <c r="D33" s="20">
        <v>4257.2</v>
      </c>
      <c r="E33" t="s">
        <v>22</v>
      </c>
      <c r="F33" s="20"/>
    </row>
    <row r="34" spans="1:7">
      <c r="A34" s="17">
        <v>43917.5</v>
      </c>
      <c r="B34" s="18" t="s">
        <v>7</v>
      </c>
      <c r="C34" s="19" t="s">
        <v>24</v>
      </c>
      <c r="D34" s="20">
        <v>10000</v>
      </c>
      <c r="E34" t="s">
        <v>23</v>
      </c>
    </row>
    <row r="35" spans="1:7">
      <c r="A35" s="17">
        <v>43936.5</v>
      </c>
      <c r="B35" s="18" t="s">
        <v>7</v>
      </c>
      <c r="C35" s="19" t="s">
        <v>25</v>
      </c>
      <c r="D35" s="20">
        <v>927.4</v>
      </c>
      <c r="E35" t="s">
        <v>26</v>
      </c>
    </row>
    <row r="36" spans="1:7" s="20" customFormat="1">
      <c r="A36" s="17">
        <v>43955.5</v>
      </c>
      <c r="B36" s="18" t="s">
        <v>7</v>
      </c>
      <c r="C36" s="19" t="s">
        <v>27</v>
      </c>
      <c r="D36" s="20">
        <v>952.72</v>
      </c>
      <c r="E36" t="s">
        <v>28</v>
      </c>
      <c r="F36"/>
      <c r="G36"/>
    </row>
    <row r="37" spans="1:7" s="20" customFormat="1">
      <c r="A37" s="17">
        <v>43987.5</v>
      </c>
      <c r="B37" s="18" t="s">
        <v>7</v>
      </c>
      <c r="C37" s="19"/>
      <c r="D37" s="20">
        <v>15544</v>
      </c>
      <c r="E37" t="s">
        <v>29</v>
      </c>
      <c r="F37"/>
      <c r="G37"/>
    </row>
    <row r="38" spans="1:7" s="20" customFormat="1">
      <c r="A38" s="17">
        <v>44005.5</v>
      </c>
      <c r="B38" s="18" t="s">
        <v>7</v>
      </c>
      <c r="C38" s="19" t="s">
        <v>30</v>
      </c>
      <c r="D38" s="20">
        <v>591.79</v>
      </c>
      <c r="E38" t="s">
        <v>31</v>
      </c>
      <c r="F38"/>
      <c r="G38"/>
    </row>
    <row r="39" spans="1:7" s="20" customFormat="1">
      <c r="A39" s="17">
        <v>44043.5</v>
      </c>
      <c r="B39" s="18"/>
      <c r="C39" s="19"/>
      <c r="D39" s="20">
        <v>4342.8</v>
      </c>
      <c r="E39" t="s">
        <v>32</v>
      </c>
      <c r="F39"/>
      <c r="G39"/>
    </row>
    <row r="40" spans="1:7" s="20" customFormat="1">
      <c r="A40" s="17">
        <v>44043.5</v>
      </c>
      <c r="B40" s="18"/>
      <c r="C40" s="19"/>
      <c r="D40" s="20">
        <v>103190.17</v>
      </c>
      <c r="E40" t="s">
        <v>33</v>
      </c>
      <c r="F40"/>
      <c r="G40"/>
    </row>
    <row r="41" spans="1:7" s="20" customFormat="1">
      <c r="A41" s="17">
        <v>44043.5</v>
      </c>
      <c r="B41" s="18"/>
      <c r="C41" s="19"/>
      <c r="D41" s="20">
        <v>193087.09</v>
      </c>
      <c r="E41" t="s">
        <v>34</v>
      </c>
      <c r="F41"/>
      <c r="G41"/>
    </row>
    <row r="42" spans="1:7" s="20" customFormat="1">
      <c r="A42" s="17">
        <v>44043.5</v>
      </c>
      <c r="B42" s="18"/>
      <c r="C42" s="19"/>
      <c r="D42" s="20">
        <v>32162.1</v>
      </c>
      <c r="E42" t="s">
        <v>35</v>
      </c>
      <c r="F42"/>
      <c r="G42"/>
    </row>
    <row r="43" spans="1:7" s="20" customFormat="1">
      <c r="A43" s="17">
        <v>44162.5</v>
      </c>
      <c r="B43" s="18"/>
      <c r="C43" s="19"/>
      <c r="D43" s="20">
        <v>35760</v>
      </c>
      <c r="E43" t="s">
        <v>18</v>
      </c>
      <c r="F43"/>
      <c r="G43"/>
    </row>
    <row r="44" spans="1:7" s="20" customFormat="1">
      <c r="A44" s="17">
        <v>44162.5</v>
      </c>
      <c r="B44" s="18"/>
      <c r="C44" s="19"/>
      <c r="D44" s="20">
        <v>2400</v>
      </c>
      <c r="E44" t="s">
        <v>18</v>
      </c>
      <c r="F44"/>
      <c r="G44"/>
    </row>
    <row r="45" spans="1:7" s="20" customFormat="1">
      <c r="A45" s="17"/>
      <c r="B45" s="18"/>
      <c r="C45" s="19"/>
      <c r="E45"/>
      <c r="F45"/>
      <c r="G45"/>
    </row>
    <row r="46" spans="1:7" s="20" customFormat="1">
      <c r="A46"/>
      <c r="B46" s="18"/>
      <c r="C46"/>
      <c r="E46"/>
      <c r="F46"/>
      <c r="G46"/>
    </row>
    <row r="47" spans="1:7" s="20" customFormat="1">
      <c r="A47" s="17"/>
      <c r="B47" s="18"/>
      <c r="C47"/>
      <c r="E47" s="22"/>
      <c r="F47"/>
      <c r="G47"/>
    </row>
    <row r="48" spans="1:7" s="20" customFormat="1" ht="15.75">
      <c r="A48" s="13" t="s">
        <v>226</v>
      </c>
      <c r="B48" s="23"/>
      <c r="C48" s="1"/>
      <c r="D48" s="7"/>
      <c r="E48" s="24"/>
      <c r="F48" s="25">
        <f>F16-F25+F19</f>
        <v>-366716.23999999993</v>
      </c>
      <c r="G48" s="33"/>
    </row>
    <row r="49" spans="1:7" s="20" customFormat="1" ht="15.75">
      <c r="A49" s="13"/>
      <c r="B49" s="23"/>
      <c r="C49" s="1"/>
      <c r="D49" s="7"/>
      <c r="E49" s="24"/>
      <c r="F49" s="25">
        <v>-384466.67</v>
      </c>
      <c r="G49" s="33"/>
    </row>
    <row r="50" spans="1:7" s="20" customFormat="1">
      <c r="A50"/>
      <c r="B50"/>
      <c r="C50"/>
      <c r="E50"/>
      <c r="F50" s="28">
        <f>+F48-F49</f>
        <v>17750.430000000051</v>
      </c>
      <c r="G50" s="34"/>
    </row>
    <row r="51" spans="1:7" s="20" customFormat="1">
      <c r="A51" s="55" t="s">
        <v>9</v>
      </c>
      <c r="B51" s="55"/>
      <c r="C51" s="55"/>
      <c r="D51" s="55"/>
      <c r="E51" s="55"/>
      <c r="F51" s="55"/>
      <c r="G51"/>
    </row>
    <row r="54" spans="1:7" s="20" customFormat="1">
      <c r="A54" s="55" t="s">
        <v>10</v>
      </c>
      <c r="B54" s="55"/>
      <c r="C54" s="55"/>
      <c r="D54" s="55"/>
      <c r="E54" s="55"/>
      <c r="F54" s="55"/>
      <c r="G54"/>
    </row>
    <row r="57" spans="1:7" s="20" customFormat="1" ht="20.25">
      <c r="A57" s="53" t="s">
        <v>0</v>
      </c>
      <c r="B57" s="53"/>
      <c r="C57" s="53"/>
      <c r="D57" s="53"/>
      <c r="E57" s="53"/>
      <c r="F57" s="53"/>
      <c r="G57"/>
    </row>
    <row r="58" spans="1:7" s="20" customFormat="1" ht="20.25">
      <c r="A58" s="53" t="s">
        <v>1</v>
      </c>
      <c r="B58" s="53"/>
      <c r="C58" s="53"/>
      <c r="D58" s="53"/>
      <c r="E58" s="53"/>
      <c r="F58" s="53"/>
      <c r="G58"/>
    </row>
    <row r="61" spans="1:7" s="20" customFormat="1" ht="15.75">
      <c r="A61" s="54" t="str">
        <f>A4</f>
        <v>CONCILIACION BANCARIA AL 31 DE MAYO DEL 2021</v>
      </c>
      <c r="B61" s="54"/>
      <c r="C61" s="54"/>
      <c r="D61" s="54"/>
      <c r="E61" s="54"/>
      <c r="F61" s="54"/>
      <c r="G61"/>
    </row>
    <row r="65" spans="1:7" s="20" customFormat="1" ht="15.75">
      <c r="A65" s="1" t="s">
        <v>2</v>
      </c>
      <c r="B65" s="1"/>
      <c r="C65" s="1"/>
      <c r="D65" s="7"/>
      <c r="E65" s="1"/>
      <c r="F65" s="1"/>
      <c r="G65"/>
    </row>
    <row r="66" spans="1:7" s="20" customFormat="1" ht="15.75">
      <c r="A66" s="1"/>
      <c r="B66" s="1"/>
      <c r="C66" s="1"/>
      <c r="D66" s="7"/>
      <c r="E66" s="1"/>
      <c r="F66" s="1"/>
      <c r="G66"/>
    </row>
    <row r="67" spans="1:7" s="20" customFormat="1" ht="15.75">
      <c r="A67" s="1" t="s">
        <v>3</v>
      </c>
      <c r="B67" s="1"/>
      <c r="C67" s="1"/>
      <c r="D67" s="7"/>
      <c r="E67" s="1"/>
      <c r="F67" s="2"/>
      <c r="G67"/>
    </row>
    <row r="68" spans="1:7" s="20" customFormat="1" ht="15.75">
      <c r="A68" s="1"/>
      <c r="B68" s="1"/>
      <c r="C68" s="1"/>
      <c r="D68" s="7"/>
      <c r="E68" s="1"/>
      <c r="F68" s="1"/>
      <c r="G68"/>
    </row>
    <row r="69" spans="1:7" s="20" customFormat="1" ht="15.75">
      <c r="A69" s="3"/>
      <c r="B69" s="3"/>
      <c r="C69" s="4"/>
      <c r="D69" s="29"/>
      <c r="E69" s="5"/>
      <c r="F69" s="26"/>
      <c r="G69"/>
    </row>
    <row r="70" spans="1:7" s="20" customFormat="1" ht="15.75">
      <c r="A70" s="3" t="s">
        <v>11</v>
      </c>
      <c r="B70" s="3"/>
      <c r="C70" s="4"/>
      <c r="D70" s="29"/>
      <c r="E70" s="5"/>
      <c r="F70" s="26">
        <v>9236.4699999999993</v>
      </c>
      <c r="G70"/>
    </row>
    <row r="71" spans="1:7" s="20" customFormat="1" ht="15.75">
      <c r="A71" s="5"/>
      <c r="B71" s="3"/>
      <c r="C71" s="3"/>
      <c r="D71" s="7"/>
      <c r="E71" s="1"/>
      <c r="F71" s="26"/>
      <c r="G71"/>
    </row>
    <row r="72" spans="1:7" s="20" customFormat="1" ht="15.75">
      <c r="A72" s="32" t="s">
        <v>14</v>
      </c>
      <c r="B72" s="14"/>
      <c r="C72" s="1"/>
      <c r="D72" s="7"/>
      <c r="E72" s="1"/>
      <c r="F72" s="16">
        <f>+D74</f>
        <v>3842</v>
      </c>
      <c r="G72"/>
    </row>
    <row r="73" spans="1:7" s="20" customFormat="1" ht="15.75">
      <c r="A73" s="11"/>
      <c r="B73" s="14"/>
      <c r="C73" s="1"/>
      <c r="D73" s="7"/>
      <c r="E73" s="1"/>
      <c r="F73" s="1"/>
      <c r="G73"/>
    </row>
    <row r="74" spans="1:7" s="20" customFormat="1" ht="15.75">
      <c r="A74" s="11">
        <v>44347</v>
      </c>
      <c r="B74" s="18"/>
      <c r="C74" s="19"/>
      <c r="D74" s="20">
        <v>3842</v>
      </c>
      <c r="E74"/>
      <c r="F74" s="1"/>
      <c r="G74"/>
    </row>
    <row r="75" spans="1:7" s="20" customFormat="1" ht="15.75">
      <c r="A75" s="5"/>
      <c r="B75" s="1"/>
      <c r="C75" s="1"/>
      <c r="D75" s="31"/>
      <c r="E75" s="1"/>
      <c r="F75" s="26"/>
      <c r="G75"/>
    </row>
    <row r="76" spans="1:7" ht="15.75">
      <c r="A76" s="5"/>
      <c r="B76" s="1"/>
      <c r="C76" s="1"/>
      <c r="D76" s="31"/>
      <c r="E76" s="1"/>
      <c r="F76" s="26"/>
    </row>
    <row r="77" spans="1:7" ht="15.75">
      <c r="A77" s="5"/>
      <c r="B77" s="1"/>
      <c r="C77" s="1"/>
      <c r="D77" s="31"/>
      <c r="E77" s="1"/>
      <c r="F77" s="26"/>
    </row>
    <row r="78" spans="1:7" ht="15.75">
      <c r="A78" s="11"/>
      <c r="B78" s="12"/>
      <c r="C78" s="1"/>
      <c r="D78" s="7"/>
      <c r="E78" s="13" t="s">
        <v>5</v>
      </c>
      <c r="F78" s="15">
        <f>+F70-F72</f>
        <v>5394.4699999999993</v>
      </c>
    </row>
    <row r="79" spans="1:7" ht="15.75">
      <c r="A79" s="11"/>
      <c r="B79" s="14"/>
      <c r="C79" s="1"/>
      <c r="D79" s="7"/>
      <c r="E79" s="1"/>
      <c r="F79" s="1"/>
    </row>
    <row r="80" spans="1:7" ht="15.75">
      <c r="A80" s="11"/>
      <c r="B80" s="14"/>
      <c r="C80" s="1"/>
      <c r="D80" s="7"/>
      <c r="E80" s="1"/>
      <c r="F80" s="1"/>
    </row>
    <row r="81" spans="1:6" ht="15.75">
      <c r="A81" s="11"/>
      <c r="B81" s="14"/>
      <c r="C81" s="1"/>
      <c r="D81" s="7"/>
      <c r="E81" s="1"/>
      <c r="F81" s="1"/>
    </row>
    <row r="82" spans="1:6" ht="15.75">
      <c r="A82" s="11"/>
      <c r="B82" s="14"/>
      <c r="C82" s="1"/>
      <c r="D82" s="7"/>
      <c r="E82" s="1"/>
      <c r="F82" s="1"/>
    </row>
    <row r="83" spans="1:6" ht="15.75">
      <c r="A83" s="11"/>
      <c r="B83" s="14"/>
      <c r="C83" s="1"/>
      <c r="D83" s="7"/>
      <c r="E83" s="1"/>
      <c r="F83" s="1"/>
    </row>
    <row r="84" spans="1:6" ht="15.75">
      <c r="A84" s="11"/>
      <c r="B84" s="14"/>
      <c r="C84" s="1"/>
      <c r="D84" s="7"/>
      <c r="E84" s="1"/>
      <c r="F84" s="1"/>
    </row>
    <row r="85" spans="1:6" ht="15.75">
      <c r="A85" s="11"/>
      <c r="B85" s="14"/>
      <c r="C85" s="1"/>
      <c r="D85" s="7"/>
      <c r="E85" s="1"/>
      <c r="F85" s="1"/>
    </row>
    <row r="86" spans="1:6" ht="15.75">
      <c r="A86" s="11"/>
      <c r="B86" s="14"/>
      <c r="C86" s="1"/>
      <c r="D86" s="7"/>
      <c r="E86" s="1"/>
      <c r="F86" s="1"/>
    </row>
    <row r="87" spans="1:6" ht="15.75">
      <c r="A87" s="11"/>
      <c r="B87" s="14"/>
      <c r="C87" s="1"/>
      <c r="D87" s="7"/>
      <c r="E87" s="1"/>
      <c r="F87" s="1"/>
    </row>
    <row r="88" spans="1:6" ht="15.75">
      <c r="A88" t="str">
        <f>A48</f>
        <v>SALDO SEGÚN LIBROS AL 31 DE MAYO 2021</v>
      </c>
      <c r="B88" s="1"/>
      <c r="C88" s="1"/>
      <c r="D88" s="7"/>
      <c r="E88" s="1"/>
      <c r="F88" s="27">
        <f>F78</f>
        <v>5394.4699999999993</v>
      </c>
    </row>
    <row r="89" spans="1:6" ht="15.75">
      <c r="B89" s="1"/>
      <c r="C89" s="1"/>
      <c r="D89" s="7"/>
      <c r="E89" s="1"/>
      <c r="F89" s="27"/>
    </row>
    <row r="90" spans="1:6" ht="15.75">
      <c r="B90" s="1"/>
      <c r="C90" s="1"/>
      <c r="D90" s="7"/>
      <c r="E90" s="1"/>
      <c r="F90" s="27"/>
    </row>
    <row r="94" spans="1:6">
      <c r="A94" s="55" t="s">
        <v>9</v>
      </c>
      <c r="B94" s="55"/>
      <c r="C94" s="55"/>
      <c r="D94" s="55"/>
      <c r="E94" s="55"/>
      <c r="F94" s="55"/>
    </row>
    <row r="97" spans="1:6">
      <c r="A97" s="55" t="s">
        <v>10</v>
      </c>
      <c r="B97" s="55"/>
      <c r="C97" s="55"/>
      <c r="D97" s="55"/>
      <c r="E97" s="55"/>
      <c r="F97" s="55"/>
    </row>
  </sheetData>
  <mergeCells count="10">
    <mergeCell ref="A58:F58"/>
    <mergeCell ref="A61:F61"/>
    <mergeCell ref="A94:F94"/>
    <mergeCell ref="A97:F97"/>
    <mergeCell ref="A1:F1"/>
    <mergeCell ref="A2:F2"/>
    <mergeCell ref="A4:F4"/>
    <mergeCell ref="A51:F51"/>
    <mergeCell ref="A54:F54"/>
    <mergeCell ref="A57:F5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7"/>
  <sheetViews>
    <sheetView showGridLines="0" workbookViewId="0">
      <pane ySplit="1" topLeftCell="A2" activePane="bottomLeft" state="frozenSplit"/>
      <selection pane="bottomLeft"/>
    </sheetView>
  </sheetViews>
  <sheetFormatPr baseColWidth="10" defaultRowHeight="12.75"/>
  <cols>
    <col min="1" max="1" width="1.7109375" style="45" customWidth="1"/>
    <col min="2" max="2" width="0.42578125" style="45" customWidth="1"/>
    <col min="3" max="3" width="7.28515625" style="45" customWidth="1"/>
    <col min="4" max="4" width="3.28515625" style="45" customWidth="1"/>
    <col min="5" max="5" width="3.42578125" style="45" customWidth="1"/>
    <col min="6" max="6" width="6.28515625" style="45" customWidth="1"/>
    <col min="7" max="7" width="6" style="45" customWidth="1"/>
    <col min="8" max="8" width="0.85546875" style="45" customWidth="1"/>
    <col min="9" max="9" width="7.85546875" style="45" customWidth="1"/>
    <col min="10" max="10" width="8.42578125" style="45" customWidth="1"/>
    <col min="11" max="11" width="7" style="45" customWidth="1"/>
    <col min="12" max="12" width="5" style="45" customWidth="1"/>
    <col min="13" max="13" width="0.5703125" style="45" customWidth="1"/>
    <col min="14" max="14" width="14.28515625" style="45" customWidth="1"/>
    <col min="15" max="15" width="7" style="45" customWidth="1"/>
    <col min="16" max="16" width="5" style="45" customWidth="1"/>
    <col min="17" max="17" width="0.5703125" style="45" customWidth="1"/>
    <col min="18" max="18" width="0.85546875" style="45" customWidth="1"/>
    <col min="19" max="19" width="5.7109375" style="45" customWidth="1"/>
    <col min="20" max="20" width="10.140625" style="45" customWidth="1"/>
    <col min="21" max="21" width="9.7109375" style="45" customWidth="1"/>
    <col min="22" max="22" width="0.85546875" style="45" customWidth="1"/>
    <col min="23" max="23" width="0.42578125" style="45" customWidth="1"/>
    <col min="24" max="24" width="8.28515625" style="45" customWidth="1"/>
    <col min="25" max="25" width="2" style="45" customWidth="1"/>
    <col min="26" max="26" width="2.7109375" style="45" customWidth="1"/>
    <col min="27" max="27" width="4.85546875" style="45" customWidth="1"/>
    <col min="28" max="28" width="8" style="45" customWidth="1"/>
    <col min="29" max="29" width="0.85546875" style="45" customWidth="1"/>
    <col min="30" max="30" width="0.5703125" style="45" customWidth="1"/>
    <col min="31" max="31" width="0" style="45" hidden="1" customWidth="1"/>
    <col min="32" max="32" width="1.140625" style="45" customWidth="1"/>
    <col min="33" max="256" width="9.140625" style="45" customWidth="1"/>
    <col min="257" max="16384" width="11.42578125" style="45"/>
  </cols>
  <sheetData>
    <row r="1" spans="2:30" ht="0.75" customHeight="1"/>
    <row r="2" spans="2:30" ht="14.1" customHeight="1"/>
    <row r="3" spans="2:30" ht="3" customHeight="1">
      <c r="AA3" s="76"/>
      <c r="AB3" s="76"/>
    </row>
    <row r="4" spans="2:30" ht="17.850000000000001" customHeight="1">
      <c r="B4" s="76"/>
      <c r="C4" s="76"/>
      <c r="D4" s="76"/>
      <c r="F4" s="77" t="s">
        <v>260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AA4" s="76"/>
      <c r="AB4" s="76"/>
    </row>
    <row r="5" spans="2:30" ht="9.1999999999999993" customHeight="1">
      <c r="B5" s="76"/>
      <c r="C5" s="76"/>
      <c r="D5" s="76"/>
      <c r="AA5" s="76"/>
      <c r="AB5" s="76"/>
    </row>
    <row r="6" spans="2:30" ht="17.100000000000001" customHeight="1">
      <c r="B6" s="76"/>
      <c r="C6" s="76"/>
      <c r="D6" s="76"/>
      <c r="F6" s="78" t="s">
        <v>60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AA6" s="76"/>
      <c r="AB6" s="76"/>
    </row>
    <row r="7" spans="2:30" ht="6" customHeight="1">
      <c r="B7" s="76"/>
      <c r="C7" s="76"/>
      <c r="D7" s="76"/>
    </row>
    <row r="8" spans="2:30" ht="9.1999999999999993" customHeight="1"/>
    <row r="9" spans="2:30" ht="4.9000000000000004" customHeight="1"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2:30" ht="14.45" customHeight="1">
      <c r="C10" s="51" t="s">
        <v>59</v>
      </c>
      <c r="D10" s="79" t="s">
        <v>58</v>
      </c>
      <c r="E10" s="80"/>
      <c r="F10" s="81"/>
      <c r="G10" s="82" t="s">
        <v>57</v>
      </c>
      <c r="H10" s="83"/>
      <c r="I10" s="50" t="s">
        <v>56</v>
      </c>
      <c r="J10" s="50" t="s">
        <v>55</v>
      </c>
      <c r="K10" s="50" t="s">
        <v>54</v>
      </c>
      <c r="L10" s="82" t="s">
        <v>53</v>
      </c>
      <c r="M10" s="80"/>
      <c r="N10" s="83"/>
      <c r="O10" s="50" t="s">
        <v>52</v>
      </c>
      <c r="P10" s="50" t="s">
        <v>51</v>
      </c>
      <c r="Q10" s="82" t="s">
        <v>50</v>
      </c>
      <c r="R10" s="80"/>
      <c r="S10" s="83"/>
      <c r="T10" s="50" t="s">
        <v>49</v>
      </c>
      <c r="U10" s="50" t="s">
        <v>48</v>
      </c>
      <c r="V10" s="82" t="s">
        <v>47</v>
      </c>
      <c r="W10" s="80"/>
      <c r="X10" s="83"/>
      <c r="Y10" s="82" t="s">
        <v>46</v>
      </c>
      <c r="Z10" s="80"/>
      <c r="AA10" s="83"/>
      <c r="AB10" s="84" t="s">
        <v>45</v>
      </c>
      <c r="AC10" s="80"/>
      <c r="AD10" s="83"/>
    </row>
    <row r="11" spans="2:30" ht="11.45" customHeight="1">
      <c r="C11" s="48"/>
      <c r="D11" s="85" t="s">
        <v>44</v>
      </c>
      <c r="E11" s="80"/>
      <c r="F11" s="81"/>
      <c r="G11" s="86" t="s">
        <v>43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1"/>
      <c r="T11" s="46"/>
      <c r="U11" s="49">
        <v>759.87</v>
      </c>
      <c r="V11" s="87">
        <v>5000</v>
      </c>
      <c r="W11" s="80"/>
      <c r="X11" s="81"/>
      <c r="Y11" s="87">
        <v>365.4</v>
      </c>
      <c r="Z11" s="80"/>
      <c r="AA11" s="81"/>
      <c r="AB11" s="88">
        <v>5394.47</v>
      </c>
      <c r="AC11" s="80"/>
      <c r="AD11" s="83"/>
    </row>
    <row r="12" spans="2:30" ht="11.45" customHeight="1">
      <c r="C12" s="48" t="s">
        <v>110</v>
      </c>
      <c r="D12" s="85"/>
      <c r="E12" s="80"/>
      <c r="F12" s="81"/>
      <c r="G12" s="86"/>
      <c r="H12" s="81"/>
      <c r="I12" s="47">
        <v>44319.5</v>
      </c>
      <c r="J12" s="46" t="s">
        <v>90</v>
      </c>
      <c r="K12" s="46" t="s">
        <v>282</v>
      </c>
      <c r="L12" s="86" t="s">
        <v>242</v>
      </c>
      <c r="M12" s="80"/>
      <c r="N12" s="81"/>
      <c r="O12" s="46" t="s">
        <v>66</v>
      </c>
      <c r="P12" s="46"/>
      <c r="Q12" s="86"/>
      <c r="R12" s="80"/>
      <c r="S12" s="81"/>
      <c r="T12" s="46"/>
      <c r="U12" s="46"/>
      <c r="V12" s="87">
        <v>0</v>
      </c>
      <c r="W12" s="80"/>
      <c r="X12" s="81"/>
      <c r="Y12" s="89">
        <v>365.4</v>
      </c>
      <c r="Z12" s="80"/>
      <c r="AA12" s="81"/>
      <c r="AB12" s="90"/>
      <c r="AC12" s="80"/>
      <c r="AD12" s="83"/>
    </row>
    <row r="13" spans="2:30" ht="11.25" customHeight="1">
      <c r="C13" s="48" t="s">
        <v>110</v>
      </c>
      <c r="D13" s="85"/>
      <c r="E13" s="80"/>
      <c r="F13" s="81"/>
      <c r="G13" s="86"/>
      <c r="H13" s="81"/>
      <c r="I13" s="47">
        <v>44330.5</v>
      </c>
      <c r="J13" s="46" t="s">
        <v>69</v>
      </c>
      <c r="K13" s="46" t="s">
        <v>235</v>
      </c>
      <c r="L13" s="86" t="s">
        <v>99</v>
      </c>
      <c r="M13" s="80"/>
      <c r="N13" s="81"/>
      <c r="O13" s="46" t="s">
        <v>66</v>
      </c>
      <c r="P13" s="46"/>
      <c r="Q13" s="86"/>
      <c r="R13" s="80"/>
      <c r="S13" s="81"/>
      <c r="T13" s="46"/>
      <c r="U13" s="46"/>
      <c r="V13" s="87">
        <v>5000</v>
      </c>
      <c r="W13" s="80"/>
      <c r="X13" s="81"/>
      <c r="Y13" s="89">
        <v>0</v>
      </c>
      <c r="Z13" s="80"/>
      <c r="AA13" s="81"/>
      <c r="AB13" s="90"/>
      <c r="AC13" s="80"/>
      <c r="AD13" s="83"/>
    </row>
    <row r="14" spans="2:30" ht="409.6" hidden="1" customHeight="1"/>
    <row r="15" spans="2:30" ht="1.35" customHeight="1"/>
    <row r="16" spans="2:30" ht="17.100000000000001" customHeight="1">
      <c r="H16" s="91" t="s">
        <v>281</v>
      </c>
      <c r="I16" s="76"/>
      <c r="J16" s="76"/>
      <c r="K16" s="76"/>
      <c r="L16" s="76"/>
      <c r="N16" s="91" t="s">
        <v>286</v>
      </c>
      <c r="O16" s="76"/>
      <c r="P16" s="76"/>
      <c r="Q16" s="76"/>
      <c r="S16" s="91" t="s">
        <v>65</v>
      </c>
      <c r="T16" s="76"/>
      <c r="U16" s="76"/>
      <c r="V16" s="76"/>
      <c r="X16" s="91" t="s">
        <v>285</v>
      </c>
      <c r="Y16" s="76"/>
      <c r="Z16" s="76"/>
      <c r="AA16" s="76"/>
      <c r="AB16" s="76"/>
      <c r="AC16" s="76"/>
      <c r="AD16" s="76"/>
    </row>
    <row r="17" ht="3" customHeight="1"/>
  </sheetData>
  <mergeCells count="34">
    <mergeCell ref="H16:L16"/>
    <mergeCell ref="N16:Q16"/>
    <mergeCell ref="S16:V16"/>
    <mergeCell ref="X16:AD16"/>
    <mergeCell ref="AB12:AD12"/>
    <mergeCell ref="G13:H13"/>
    <mergeCell ref="L13:N13"/>
    <mergeCell ref="Q13:S13"/>
    <mergeCell ref="V13:X13"/>
    <mergeCell ref="Y13:AA13"/>
    <mergeCell ref="AB13:AD13"/>
    <mergeCell ref="D12:F12"/>
    <mergeCell ref="G12:H12"/>
    <mergeCell ref="L12:N12"/>
    <mergeCell ref="Q12:S12"/>
    <mergeCell ref="V12:X12"/>
    <mergeCell ref="Y12:AA12"/>
    <mergeCell ref="D13:F13"/>
    <mergeCell ref="D11:F11"/>
    <mergeCell ref="G11:S11"/>
    <mergeCell ref="V11:X11"/>
    <mergeCell ref="Y11:AA11"/>
    <mergeCell ref="AB11:AD11"/>
    <mergeCell ref="AA3:AB6"/>
    <mergeCell ref="B4:D7"/>
    <mergeCell ref="F4:Y4"/>
    <mergeCell ref="F6:Y6"/>
    <mergeCell ref="D10:F10"/>
    <mergeCell ref="G10:H10"/>
    <mergeCell ref="L10:N10"/>
    <mergeCell ref="Q10:S10"/>
    <mergeCell ref="V10:X10"/>
    <mergeCell ref="Y10:AA10"/>
    <mergeCell ref="AB10:AD10"/>
  </mergeCells>
  <pageMargins left="0.75" right="0.75" top="1" bottom="1" header="0" footer="0"/>
  <pageSetup orientation="landscape" horizontalDpi="0" verticalDpi="0"/>
  <headerFooter alignWithMargins="0">
    <oddFooter xml:space="preserve">&amp;L&amp;C&amp;R1&amp;"Arial"&amp;8 /1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8"/>
  <sheetViews>
    <sheetView showGridLines="0" workbookViewId="0">
      <pane ySplit="1" topLeftCell="A23" activePane="bottomLeft" state="frozenSplit"/>
      <selection pane="bottomLeft"/>
    </sheetView>
  </sheetViews>
  <sheetFormatPr baseColWidth="10" defaultRowHeight="12.75"/>
  <cols>
    <col min="1" max="1" width="1.7109375" style="36" customWidth="1"/>
    <col min="2" max="2" width="0.42578125" style="36" customWidth="1"/>
    <col min="3" max="3" width="7.28515625" style="36" customWidth="1"/>
    <col min="4" max="4" width="3.28515625" style="36" customWidth="1"/>
    <col min="5" max="5" width="3.42578125" style="36" customWidth="1"/>
    <col min="6" max="6" width="6.28515625" style="36" customWidth="1"/>
    <col min="7" max="7" width="6" style="36" customWidth="1"/>
    <col min="8" max="8" width="0.85546875" style="36" customWidth="1"/>
    <col min="9" max="9" width="7.85546875" style="36" customWidth="1"/>
    <col min="10" max="10" width="8.42578125" style="36" customWidth="1"/>
    <col min="11" max="11" width="7" style="36" customWidth="1"/>
    <col min="12" max="12" width="5" style="36" customWidth="1"/>
    <col min="13" max="13" width="0.5703125" style="36" customWidth="1"/>
    <col min="14" max="14" width="14.28515625" style="36" customWidth="1"/>
    <col min="15" max="15" width="7" style="36" customWidth="1"/>
    <col min="16" max="16" width="5" style="36" customWidth="1"/>
    <col min="17" max="17" width="0.5703125" style="36" customWidth="1"/>
    <col min="18" max="18" width="0.85546875" style="36" customWidth="1"/>
    <col min="19" max="19" width="5.7109375" style="36" customWidth="1"/>
    <col min="20" max="20" width="10.140625" style="36" customWidth="1"/>
    <col min="21" max="21" width="9.7109375" style="36" customWidth="1"/>
    <col min="22" max="22" width="0.85546875" style="36" customWidth="1"/>
    <col min="23" max="23" width="0.42578125" style="36" customWidth="1"/>
    <col min="24" max="24" width="8.28515625" style="36" customWidth="1"/>
    <col min="25" max="25" width="2" style="36" customWidth="1"/>
    <col min="26" max="26" width="2.7109375" style="36" customWidth="1"/>
    <col min="27" max="27" width="4.85546875" style="36" customWidth="1"/>
    <col min="28" max="28" width="8" style="36" customWidth="1"/>
    <col min="29" max="29" width="0.85546875" style="36" customWidth="1"/>
    <col min="30" max="30" width="0.5703125" style="36" customWidth="1"/>
    <col min="31" max="31" width="0" style="36" hidden="1" customWidth="1"/>
    <col min="32" max="32" width="1.140625" style="36" customWidth="1"/>
    <col min="33" max="256" width="9.140625" style="36" customWidth="1"/>
    <col min="257" max="16384" width="11.42578125" style="36"/>
  </cols>
  <sheetData>
    <row r="1" spans="2:30" ht="0.75" customHeight="1"/>
    <row r="2" spans="2:30" ht="14.1" customHeight="1"/>
    <row r="3" spans="2:30" ht="3" customHeight="1">
      <c r="AA3" s="56"/>
      <c r="AB3" s="56"/>
    </row>
    <row r="4" spans="2:30" ht="17.850000000000001" customHeight="1">
      <c r="B4" s="56"/>
      <c r="C4" s="56"/>
      <c r="D4" s="56"/>
      <c r="F4" s="57" t="s">
        <v>260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AA4" s="56"/>
      <c r="AB4" s="56"/>
    </row>
    <row r="5" spans="2:30" ht="9.1999999999999993" customHeight="1">
      <c r="B5" s="56"/>
      <c r="C5" s="56"/>
      <c r="D5" s="56"/>
      <c r="AA5" s="56"/>
      <c r="AB5" s="56"/>
    </row>
    <row r="6" spans="2:30" ht="17.100000000000001" customHeight="1">
      <c r="B6" s="56"/>
      <c r="C6" s="56"/>
      <c r="D6" s="56"/>
      <c r="F6" s="58" t="s">
        <v>60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AA6" s="56"/>
      <c r="AB6" s="56"/>
    </row>
    <row r="7" spans="2:30" ht="6" customHeight="1">
      <c r="B7" s="56"/>
      <c r="C7" s="56"/>
      <c r="D7" s="56"/>
    </row>
    <row r="8" spans="2:30" ht="9.1999999999999993" customHeight="1"/>
    <row r="9" spans="2:30" ht="4.9000000000000004" customHeigh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2:30" ht="14.45" customHeight="1">
      <c r="C10" s="42" t="s">
        <v>59</v>
      </c>
      <c r="D10" s="59" t="s">
        <v>58</v>
      </c>
      <c r="E10" s="60"/>
      <c r="F10" s="61"/>
      <c r="G10" s="62" t="s">
        <v>57</v>
      </c>
      <c r="H10" s="63"/>
      <c r="I10" s="41" t="s">
        <v>56</v>
      </c>
      <c r="J10" s="41" t="s">
        <v>55</v>
      </c>
      <c r="K10" s="41" t="s">
        <v>54</v>
      </c>
      <c r="L10" s="62" t="s">
        <v>53</v>
      </c>
      <c r="M10" s="60"/>
      <c r="N10" s="63"/>
      <c r="O10" s="41" t="s">
        <v>52</v>
      </c>
      <c r="P10" s="41" t="s">
        <v>51</v>
      </c>
      <c r="Q10" s="62" t="s">
        <v>50</v>
      </c>
      <c r="R10" s="60"/>
      <c r="S10" s="63"/>
      <c r="T10" s="41" t="s">
        <v>49</v>
      </c>
      <c r="U10" s="41" t="s">
        <v>48</v>
      </c>
      <c r="V10" s="62" t="s">
        <v>47</v>
      </c>
      <c r="W10" s="60"/>
      <c r="X10" s="63"/>
      <c r="Y10" s="62" t="s">
        <v>46</v>
      </c>
      <c r="Z10" s="60"/>
      <c r="AA10" s="63"/>
      <c r="AB10" s="65" t="s">
        <v>45</v>
      </c>
      <c r="AC10" s="60"/>
      <c r="AD10" s="63"/>
    </row>
    <row r="11" spans="2:30" ht="11.45" customHeight="1">
      <c r="C11" s="40"/>
      <c r="D11" s="66" t="s">
        <v>125</v>
      </c>
      <c r="E11" s="60"/>
      <c r="F11" s="61"/>
      <c r="G11" s="67" t="s">
        <v>124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39"/>
      <c r="U11" s="37">
        <v>-391359.28</v>
      </c>
      <c r="V11" s="68">
        <v>298574.21000000002</v>
      </c>
      <c r="W11" s="60"/>
      <c r="X11" s="61"/>
      <c r="Y11" s="68">
        <v>291681.59999999998</v>
      </c>
      <c r="Z11" s="60"/>
      <c r="AA11" s="61"/>
      <c r="AB11" s="69">
        <v>-384466.67</v>
      </c>
      <c r="AC11" s="60"/>
      <c r="AD11" s="63"/>
    </row>
    <row r="12" spans="2:30" ht="11.45" customHeight="1">
      <c r="C12" s="40" t="s">
        <v>110</v>
      </c>
      <c r="D12" s="66"/>
      <c r="E12" s="60"/>
      <c r="F12" s="61"/>
      <c r="G12" s="67"/>
      <c r="H12" s="61"/>
      <c r="I12" s="44">
        <v>44317.5</v>
      </c>
      <c r="J12" s="39" t="s">
        <v>69</v>
      </c>
      <c r="K12" s="39" t="s">
        <v>259</v>
      </c>
      <c r="L12" s="67" t="s">
        <v>184</v>
      </c>
      <c r="M12" s="60"/>
      <c r="N12" s="61"/>
      <c r="O12" s="39" t="s">
        <v>66</v>
      </c>
      <c r="P12" s="39"/>
      <c r="Q12" s="67"/>
      <c r="R12" s="60"/>
      <c r="S12" s="61"/>
      <c r="T12" s="39"/>
      <c r="U12" s="39"/>
      <c r="V12" s="68">
        <v>0</v>
      </c>
      <c r="W12" s="60"/>
      <c r="X12" s="61"/>
      <c r="Y12" s="71">
        <v>52399.98</v>
      </c>
      <c r="Z12" s="60"/>
      <c r="AA12" s="61"/>
      <c r="AB12" s="70"/>
      <c r="AC12" s="60"/>
      <c r="AD12" s="63"/>
    </row>
    <row r="13" spans="2:30" ht="11.45" customHeight="1">
      <c r="C13" s="40" t="s">
        <v>110</v>
      </c>
      <c r="D13" s="66"/>
      <c r="E13" s="60"/>
      <c r="F13" s="61"/>
      <c r="G13" s="67"/>
      <c r="H13" s="61"/>
      <c r="I13" s="44">
        <v>44317.5</v>
      </c>
      <c r="J13" s="39" t="s">
        <v>69</v>
      </c>
      <c r="K13" s="39" t="s">
        <v>258</v>
      </c>
      <c r="L13" s="67" t="s">
        <v>184</v>
      </c>
      <c r="M13" s="60"/>
      <c r="N13" s="61"/>
      <c r="O13" s="39" t="s">
        <v>66</v>
      </c>
      <c r="P13" s="39"/>
      <c r="Q13" s="67"/>
      <c r="R13" s="60"/>
      <c r="S13" s="61"/>
      <c r="T13" s="39"/>
      <c r="U13" s="39"/>
      <c r="V13" s="68">
        <v>0</v>
      </c>
      <c r="W13" s="60"/>
      <c r="X13" s="61"/>
      <c r="Y13" s="71">
        <v>19430</v>
      </c>
      <c r="Z13" s="60"/>
      <c r="AA13" s="61"/>
      <c r="AB13" s="70"/>
      <c r="AC13" s="60"/>
      <c r="AD13" s="63"/>
    </row>
    <row r="14" spans="2:30" ht="11.25" customHeight="1">
      <c r="C14" s="40" t="s">
        <v>110</v>
      </c>
      <c r="D14" s="66"/>
      <c r="E14" s="60"/>
      <c r="F14" s="61"/>
      <c r="G14" s="67"/>
      <c r="H14" s="61"/>
      <c r="I14" s="44">
        <v>44317.5</v>
      </c>
      <c r="J14" s="39" t="s">
        <v>69</v>
      </c>
      <c r="K14" s="39" t="s">
        <v>155</v>
      </c>
      <c r="L14" s="67" t="s">
        <v>184</v>
      </c>
      <c r="M14" s="60"/>
      <c r="N14" s="61"/>
      <c r="O14" s="39" t="s">
        <v>66</v>
      </c>
      <c r="P14" s="39"/>
      <c r="Q14" s="67"/>
      <c r="R14" s="60"/>
      <c r="S14" s="61"/>
      <c r="T14" s="39"/>
      <c r="U14" s="39"/>
      <c r="V14" s="68">
        <v>0</v>
      </c>
      <c r="W14" s="60"/>
      <c r="X14" s="61"/>
      <c r="Y14" s="71">
        <v>78759.820000000007</v>
      </c>
      <c r="Z14" s="60"/>
      <c r="AA14" s="61"/>
      <c r="AB14" s="70"/>
      <c r="AC14" s="60"/>
      <c r="AD14" s="63"/>
    </row>
    <row r="15" spans="2:30" ht="11.45" customHeight="1">
      <c r="C15" s="40" t="s">
        <v>110</v>
      </c>
      <c r="D15" s="66"/>
      <c r="E15" s="60"/>
      <c r="F15" s="61"/>
      <c r="G15" s="67"/>
      <c r="H15" s="61"/>
      <c r="I15" s="44">
        <v>44319.5</v>
      </c>
      <c r="J15" s="39" t="s">
        <v>69</v>
      </c>
      <c r="K15" s="39" t="s">
        <v>167</v>
      </c>
      <c r="L15" s="67" t="s">
        <v>99</v>
      </c>
      <c r="M15" s="60"/>
      <c r="N15" s="61"/>
      <c r="O15" s="39" t="s">
        <v>66</v>
      </c>
      <c r="P15" s="39"/>
      <c r="Q15" s="67"/>
      <c r="R15" s="60"/>
      <c r="S15" s="61"/>
      <c r="T15" s="39"/>
      <c r="U15" s="39"/>
      <c r="V15" s="68">
        <v>8000</v>
      </c>
      <c r="W15" s="60"/>
      <c r="X15" s="61"/>
      <c r="Y15" s="71">
        <v>0</v>
      </c>
      <c r="Z15" s="60"/>
      <c r="AA15" s="61"/>
      <c r="AB15" s="70"/>
      <c r="AC15" s="60"/>
      <c r="AD15" s="63"/>
    </row>
    <row r="16" spans="2:30" ht="11.45" customHeight="1">
      <c r="C16" s="40" t="s">
        <v>110</v>
      </c>
      <c r="D16" s="66"/>
      <c r="E16" s="60"/>
      <c r="F16" s="61"/>
      <c r="G16" s="67"/>
      <c r="H16" s="61"/>
      <c r="I16" s="44">
        <v>44319.5</v>
      </c>
      <c r="J16" s="39" t="s">
        <v>69</v>
      </c>
      <c r="K16" s="39" t="s">
        <v>257</v>
      </c>
      <c r="L16" s="67" t="s">
        <v>99</v>
      </c>
      <c r="M16" s="60"/>
      <c r="N16" s="61"/>
      <c r="O16" s="39" t="s">
        <v>66</v>
      </c>
      <c r="P16" s="39"/>
      <c r="Q16" s="67"/>
      <c r="R16" s="60"/>
      <c r="S16" s="61"/>
      <c r="T16" s="39"/>
      <c r="U16" s="39"/>
      <c r="V16" s="68">
        <v>8000</v>
      </c>
      <c r="W16" s="60"/>
      <c r="X16" s="61"/>
      <c r="Y16" s="71">
        <v>0</v>
      </c>
      <c r="Z16" s="60"/>
      <c r="AA16" s="61"/>
      <c r="AB16" s="70"/>
      <c r="AC16" s="60"/>
      <c r="AD16" s="63"/>
    </row>
    <row r="17" spans="3:30" ht="11.45" customHeight="1">
      <c r="C17" s="40" t="s">
        <v>110</v>
      </c>
      <c r="D17" s="66"/>
      <c r="E17" s="60"/>
      <c r="F17" s="61"/>
      <c r="G17" s="67"/>
      <c r="H17" s="61"/>
      <c r="I17" s="44">
        <v>44319.5</v>
      </c>
      <c r="J17" s="39" t="s">
        <v>69</v>
      </c>
      <c r="K17" s="39" t="s">
        <v>200</v>
      </c>
      <c r="L17" s="67" t="s">
        <v>99</v>
      </c>
      <c r="M17" s="60"/>
      <c r="N17" s="61"/>
      <c r="O17" s="39" t="s">
        <v>66</v>
      </c>
      <c r="P17" s="39"/>
      <c r="Q17" s="67"/>
      <c r="R17" s="60"/>
      <c r="S17" s="61"/>
      <c r="T17" s="39"/>
      <c r="U17" s="39"/>
      <c r="V17" s="68">
        <v>8000</v>
      </c>
      <c r="W17" s="60"/>
      <c r="X17" s="61"/>
      <c r="Y17" s="71">
        <v>0</v>
      </c>
      <c r="Z17" s="60"/>
      <c r="AA17" s="61"/>
      <c r="AB17" s="70"/>
      <c r="AC17" s="60"/>
      <c r="AD17" s="63"/>
    </row>
    <row r="18" spans="3:30" ht="11.25" customHeight="1">
      <c r="C18" s="40" t="s">
        <v>110</v>
      </c>
      <c r="D18" s="66"/>
      <c r="E18" s="60"/>
      <c r="F18" s="61"/>
      <c r="G18" s="67"/>
      <c r="H18" s="61"/>
      <c r="I18" s="44">
        <v>44319.5</v>
      </c>
      <c r="J18" s="39" t="s">
        <v>69</v>
      </c>
      <c r="K18" s="39" t="s">
        <v>256</v>
      </c>
      <c r="L18" s="67" t="s">
        <v>99</v>
      </c>
      <c r="M18" s="60"/>
      <c r="N18" s="61"/>
      <c r="O18" s="39" t="s">
        <v>66</v>
      </c>
      <c r="P18" s="39"/>
      <c r="Q18" s="67"/>
      <c r="R18" s="60"/>
      <c r="S18" s="61"/>
      <c r="T18" s="39"/>
      <c r="U18" s="39"/>
      <c r="V18" s="68">
        <v>8000</v>
      </c>
      <c r="W18" s="60"/>
      <c r="X18" s="61"/>
      <c r="Y18" s="71">
        <v>0</v>
      </c>
      <c r="Z18" s="60"/>
      <c r="AA18" s="61"/>
      <c r="AB18" s="70"/>
      <c r="AC18" s="60"/>
      <c r="AD18" s="63"/>
    </row>
    <row r="19" spans="3:30" ht="11.45" customHeight="1">
      <c r="C19" s="40" t="s">
        <v>110</v>
      </c>
      <c r="D19" s="66"/>
      <c r="E19" s="60"/>
      <c r="F19" s="61"/>
      <c r="G19" s="67"/>
      <c r="H19" s="61"/>
      <c r="I19" s="44">
        <v>44319.5</v>
      </c>
      <c r="J19" s="39" t="s">
        <v>69</v>
      </c>
      <c r="K19" s="39" t="s">
        <v>255</v>
      </c>
      <c r="L19" s="67" t="s">
        <v>99</v>
      </c>
      <c r="M19" s="60"/>
      <c r="N19" s="61"/>
      <c r="O19" s="39" t="s">
        <v>66</v>
      </c>
      <c r="P19" s="39"/>
      <c r="Q19" s="67"/>
      <c r="R19" s="60"/>
      <c r="S19" s="61"/>
      <c r="T19" s="39"/>
      <c r="U19" s="39"/>
      <c r="V19" s="68">
        <v>8000</v>
      </c>
      <c r="W19" s="60"/>
      <c r="X19" s="61"/>
      <c r="Y19" s="71">
        <v>0</v>
      </c>
      <c r="Z19" s="60"/>
      <c r="AA19" s="61"/>
      <c r="AB19" s="70"/>
      <c r="AC19" s="60"/>
      <c r="AD19" s="63"/>
    </row>
    <row r="20" spans="3:30" ht="11.45" customHeight="1">
      <c r="C20" s="40" t="s">
        <v>110</v>
      </c>
      <c r="D20" s="66"/>
      <c r="E20" s="60"/>
      <c r="F20" s="61"/>
      <c r="G20" s="67"/>
      <c r="H20" s="61"/>
      <c r="I20" s="44">
        <v>44319.5</v>
      </c>
      <c r="J20" s="39" t="s">
        <v>69</v>
      </c>
      <c r="K20" s="39" t="s">
        <v>223</v>
      </c>
      <c r="L20" s="67" t="s">
        <v>99</v>
      </c>
      <c r="M20" s="60"/>
      <c r="N20" s="61"/>
      <c r="O20" s="39" t="s">
        <v>66</v>
      </c>
      <c r="P20" s="39"/>
      <c r="Q20" s="67"/>
      <c r="R20" s="60"/>
      <c r="S20" s="61"/>
      <c r="T20" s="39"/>
      <c r="U20" s="39"/>
      <c r="V20" s="68">
        <v>8000</v>
      </c>
      <c r="W20" s="60"/>
      <c r="X20" s="61"/>
      <c r="Y20" s="71">
        <v>0</v>
      </c>
      <c r="Z20" s="60"/>
      <c r="AA20" s="61"/>
      <c r="AB20" s="70"/>
      <c r="AC20" s="60"/>
      <c r="AD20" s="63"/>
    </row>
    <row r="21" spans="3:30" ht="11.45" customHeight="1">
      <c r="C21" s="40" t="s">
        <v>110</v>
      </c>
      <c r="D21" s="66"/>
      <c r="E21" s="60"/>
      <c r="F21" s="61"/>
      <c r="G21" s="67"/>
      <c r="H21" s="61"/>
      <c r="I21" s="44">
        <v>44319.5</v>
      </c>
      <c r="J21" s="39" t="s">
        <v>69</v>
      </c>
      <c r="K21" s="39" t="s">
        <v>254</v>
      </c>
      <c r="L21" s="67" t="s">
        <v>99</v>
      </c>
      <c r="M21" s="60"/>
      <c r="N21" s="61"/>
      <c r="O21" s="39" t="s">
        <v>66</v>
      </c>
      <c r="P21" s="39"/>
      <c r="Q21" s="67"/>
      <c r="R21" s="60"/>
      <c r="S21" s="61"/>
      <c r="T21" s="39"/>
      <c r="U21" s="39"/>
      <c r="V21" s="68">
        <v>8000</v>
      </c>
      <c r="W21" s="60"/>
      <c r="X21" s="61"/>
      <c r="Y21" s="71">
        <v>0</v>
      </c>
      <c r="Z21" s="60"/>
      <c r="AA21" s="61"/>
      <c r="AB21" s="70"/>
      <c r="AC21" s="60"/>
      <c r="AD21" s="63"/>
    </row>
    <row r="22" spans="3:30" ht="11.45" customHeight="1">
      <c r="C22" s="40" t="s">
        <v>110</v>
      </c>
      <c r="D22" s="66"/>
      <c r="E22" s="60"/>
      <c r="F22" s="61"/>
      <c r="G22" s="67"/>
      <c r="H22" s="61"/>
      <c r="I22" s="44">
        <v>44319.5</v>
      </c>
      <c r="J22" s="39" t="s">
        <v>69</v>
      </c>
      <c r="K22" s="39" t="s">
        <v>253</v>
      </c>
      <c r="L22" s="67" t="s">
        <v>99</v>
      </c>
      <c r="M22" s="60"/>
      <c r="N22" s="61"/>
      <c r="O22" s="39" t="s">
        <v>66</v>
      </c>
      <c r="P22" s="39"/>
      <c r="Q22" s="67"/>
      <c r="R22" s="60"/>
      <c r="S22" s="61"/>
      <c r="T22" s="39"/>
      <c r="U22" s="39"/>
      <c r="V22" s="68">
        <v>8000</v>
      </c>
      <c r="W22" s="60"/>
      <c r="X22" s="61"/>
      <c r="Y22" s="71">
        <v>0</v>
      </c>
      <c r="Z22" s="60"/>
      <c r="AA22" s="61"/>
      <c r="AB22" s="70"/>
      <c r="AC22" s="60"/>
      <c r="AD22" s="63"/>
    </row>
    <row r="23" spans="3:30" ht="11.25" customHeight="1">
      <c r="C23" s="40" t="s">
        <v>110</v>
      </c>
      <c r="D23" s="66"/>
      <c r="E23" s="60"/>
      <c r="F23" s="61"/>
      <c r="G23" s="67"/>
      <c r="H23" s="61"/>
      <c r="I23" s="44">
        <v>44319.5</v>
      </c>
      <c r="J23" s="39" t="s">
        <v>69</v>
      </c>
      <c r="K23" s="39" t="s">
        <v>252</v>
      </c>
      <c r="L23" s="67" t="s">
        <v>99</v>
      </c>
      <c r="M23" s="60"/>
      <c r="N23" s="61"/>
      <c r="O23" s="39" t="s">
        <v>66</v>
      </c>
      <c r="P23" s="39"/>
      <c r="Q23" s="67"/>
      <c r="R23" s="60"/>
      <c r="S23" s="61"/>
      <c r="T23" s="39"/>
      <c r="U23" s="39"/>
      <c r="V23" s="68">
        <v>8000</v>
      </c>
      <c r="W23" s="60"/>
      <c r="X23" s="61"/>
      <c r="Y23" s="71">
        <v>0</v>
      </c>
      <c r="Z23" s="60"/>
      <c r="AA23" s="61"/>
      <c r="AB23" s="70"/>
      <c r="AC23" s="60"/>
      <c r="AD23" s="63"/>
    </row>
    <row r="24" spans="3:30" ht="11.45" customHeight="1">
      <c r="C24" s="40" t="s">
        <v>110</v>
      </c>
      <c r="D24" s="66"/>
      <c r="E24" s="60"/>
      <c r="F24" s="61"/>
      <c r="G24" s="67"/>
      <c r="H24" s="61"/>
      <c r="I24" s="44">
        <v>44319.5</v>
      </c>
      <c r="J24" s="39" t="s">
        <v>69</v>
      </c>
      <c r="K24" s="39" t="s">
        <v>251</v>
      </c>
      <c r="L24" s="67" t="s">
        <v>99</v>
      </c>
      <c r="M24" s="60"/>
      <c r="N24" s="61"/>
      <c r="O24" s="39" t="s">
        <v>66</v>
      </c>
      <c r="P24" s="39"/>
      <c r="Q24" s="67"/>
      <c r="R24" s="60"/>
      <c r="S24" s="61"/>
      <c r="T24" s="39"/>
      <c r="U24" s="39"/>
      <c r="V24" s="68">
        <v>8000</v>
      </c>
      <c r="W24" s="60"/>
      <c r="X24" s="61"/>
      <c r="Y24" s="71">
        <v>0</v>
      </c>
      <c r="Z24" s="60"/>
      <c r="AA24" s="61"/>
      <c r="AB24" s="70"/>
      <c r="AC24" s="60"/>
      <c r="AD24" s="63"/>
    </row>
    <row r="25" spans="3:30" ht="11.45" customHeight="1">
      <c r="C25" s="40" t="s">
        <v>110</v>
      </c>
      <c r="D25" s="66"/>
      <c r="E25" s="60"/>
      <c r="F25" s="61"/>
      <c r="G25" s="67"/>
      <c r="H25" s="61"/>
      <c r="I25" s="44">
        <v>44319.5</v>
      </c>
      <c r="J25" s="39" t="s">
        <v>69</v>
      </c>
      <c r="K25" s="39" t="s">
        <v>250</v>
      </c>
      <c r="L25" s="67" t="s">
        <v>99</v>
      </c>
      <c r="M25" s="60"/>
      <c r="N25" s="61"/>
      <c r="O25" s="39" t="s">
        <v>66</v>
      </c>
      <c r="P25" s="39"/>
      <c r="Q25" s="67"/>
      <c r="R25" s="60"/>
      <c r="S25" s="61"/>
      <c r="T25" s="39"/>
      <c r="U25" s="39"/>
      <c r="V25" s="68">
        <v>8000</v>
      </c>
      <c r="W25" s="60"/>
      <c r="X25" s="61"/>
      <c r="Y25" s="71">
        <v>0</v>
      </c>
      <c r="Z25" s="60"/>
      <c r="AA25" s="61"/>
      <c r="AB25" s="70"/>
      <c r="AC25" s="60"/>
      <c r="AD25" s="63"/>
    </row>
    <row r="26" spans="3:30" ht="11.45" customHeight="1">
      <c r="C26" s="40" t="s">
        <v>110</v>
      </c>
      <c r="D26" s="66"/>
      <c r="E26" s="60"/>
      <c r="F26" s="61"/>
      <c r="G26" s="67"/>
      <c r="H26" s="61"/>
      <c r="I26" s="44">
        <v>44319.5</v>
      </c>
      <c r="J26" s="39" t="s">
        <v>69</v>
      </c>
      <c r="K26" s="39" t="s">
        <v>171</v>
      </c>
      <c r="L26" s="67" t="s">
        <v>99</v>
      </c>
      <c r="M26" s="60"/>
      <c r="N26" s="61"/>
      <c r="O26" s="39" t="s">
        <v>66</v>
      </c>
      <c r="P26" s="39"/>
      <c r="Q26" s="67"/>
      <c r="R26" s="60"/>
      <c r="S26" s="61"/>
      <c r="T26" s="39"/>
      <c r="U26" s="39"/>
      <c r="V26" s="68">
        <v>8000</v>
      </c>
      <c r="W26" s="60"/>
      <c r="X26" s="61"/>
      <c r="Y26" s="71">
        <v>0</v>
      </c>
      <c r="Z26" s="60"/>
      <c r="AA26" s="61"/>
      <c r="AB26" s="70"/>
      <c r="AC26" s="60"/>
      <c r="AD26" s="63"/>
    </row>
    <row r="27" spans="3:30" ht="11.25" customHeight="1">
      <c r="C27" s="40" t="s">
        <v>110</v>
      </c>
      <c r="D27" s="66"/>
      <c r="E27" s="60"/>
      <c r="F27" s="61"/>
      <c r="G27" s="67"/>
      <c r="H27" s="61"/>
      <c r="I27" s="44">
        <v>44319.5</v>
      </c>
      <c r="J27" s="39" t="s">
        <v>69</v>
      </c>
      <c r="K27" s="39" t="s">
        <v>233</v>
      </c>
      <c r="L27" s="67" t="s">
        <v>99</v>
      </c>
      <c r="M27" s="60"/>
      <c r="N27" s="61"/>
      <c r="O27" s="39" t="s">
        <v>66</v>
      </c>
      <c r="P27" s="39"/>
      <c r="Q27" s="67"/>
      <c r="R27" s="60"/>
      <c r="S27" s="61"/>
      <c r="T27" s="39"/>
      <c r="U27" s="39"/>
      <c r="V27" s="68">
        <v>8000</v>
      </c>
      <c r="W27" s="60"/>
      <c r="X27" s="61"/>
      <c r="Y27" s="71">
        <v>0</v>
      </c>
      <c r="Z27" s="60"/>
      <c r="AA27" s="61"/>
      <c r="AB27" s="70"/>
      <c r="AC27" s="60"/>
      <c r="AD27" s="63"/>
    </row>
    <row r="28" spans="3:30" ht="11.45" customHeight="1">
      <c r="C28" s="40" t="s">
        <v>110</v>
      </c>
      <c r="D28" s="66"/>
      <c r="E28" s="60"/>
      <c r="F28" s="61"/>
      <c r="G28" s="67"/>
      <c r="H28" s="61"/>
      <c r="I28" s="44">
        <v>44319.5</v>
      </c>
      <c r="J28" s="39" t="s">
        <v>69</v>
      </c>
      <c r="K28" s="39" t="s">
        <v>249</v>
      </c>
      <c r="L28" s="67" t="s">
        <v>99</v>
      </c>
      <c r="M28" s="60"/>
      <c r="N28" s="61"/>
      <c r="O28" s="39" t="s">
        <v>66</v>
      </c>
      <c r="P28" s="39"/>
      <c r="Q28" s="67"/>
      <c r="R28" s="60"/>
      <c r="S28" s="61"/>
      <c r="T28" s="39"/>
      <c r="U28" s="39"/>
      <c r="V28" s="68">
        <v>8000</v>
      </c>
      <c r="W28" s="60"/>
      <c r="X28" s="61"/>
      <c r="Y28" s="71">
        <v>0</v>
      </c>
      <c r="Z28" s="60"/>
      <c r="AA28" s="61"/>
      <c r="AB28" s="70"/>
      <c r="AC28" s="60"/>
      <c r="AD28" s="63"/>
    </row>
    <row r="29" spans="3:30" ht="11.45" customHeight="1">
      <c r="C29" s="40" t="s">
        <v>110</v>
      </c>
      <c r="D29" s="66"/>
      <c r="E29" s="60"/>
      <c r="F29" s="61"/>
      <c r="G29" s="67"/>
      <c r="H29" s="61"/>
      <c r="I29" s="44">
        <v>44319.5</v>
      </c>
      <c r="J29" s="39" t="s">
        <v>69</v>
      </c>
      <c r="K29" s="39" t="s">
        <v>248</v>
      </c>
      <c r="L29" s="67" t="s">
        <v>99</v>
      </c>
      <c r="M29" s="60"/>
      <c r="N29" s="61"/>
      <c r="O29" s="39" t="s">
        <v>66</v>
      </c>
      <c r="P29" s="39"/>
      <c r="Q29" s="67"/>
      <c r="R29" s="60"/>
      <c r="S29" s="61"/>
      <c r="T29" s="39"/>
      <c r="U29" s="39"/>
      <c r="V29" s="68">
        <v>8000</v>
      </c>
      <c r="W29" s="60"/>
      <c r="X29" s="61"/>
      <c r="Y29" s="71">
        <v>0</v>
      </c>
      <c r="Z29" s="60"/>
      <c r="AA29" s="61"/>
      <c r="AB29" s="70"/>
      <c r="AC29" s="60"/>
      <c r="AD29" s="63"/>
    </row>
    <row r="30" spans="3:30" ht="11.45" customHeight="1">
      <c r="C30" s="40" t="s">
        <v>110</v>
      </c>
      <c r="D30" s="66"/>
      <c r="E30" s="60"/>
      <c r="F30" s="61"/>
      <c r="G30" s="67"/>
      <c r="H30" s="61"/>
      <c r="I30" s="44">
        <v>44319.5</v>
      </c>
      <c r="J30" s="39" t="s">
        <v>69</v>
      </c>
      <c r="K30" s="39" t="s">
        <v>247</v>
      </c>
      <c r="L30" s="67" t="s">
        <v>99</v>
      </c>
      <c r="M30" s="60"/>
      <c r="N30" s="61"/>
      <c r="O30" s="39" t="s">
        <v>66</v>
      </c>
      <c r="P30" s="39"/>
      <c r="Q30" s="67"/>
      <c r="R30" s="60"/>
      <c r="S30" s="61"/>
      <c r="T30" s="39"/>
      <c r="U30" s="39"/>
      <c r="V30" s="68">
        <v>8000</v>
      </c>
      <c r="W30" s="60"/>
      <c r="X30" s="61"/>
      <c r="Y30" s="71">
        <v>0</v>
      </c>
      <c r="Z30" s="60"/>
      <c r="AA30" s="61"/>
      <c r="AB30" s="70"/>
      <c r="AC30" s="60"/>
      <c r="AD30" s="63"/>
    </row>
    <row r="31" spans="3:30" ht="11.45" customHeight="1">
      <c r="C31" s="40" t="s">
        <v>110</v>
      </c>
      <c r="D31" s="66"/>
      <c r="E31" s="60"/>
      <c r="F31" s="61"/>
      <c r="G31" s="67"/>
      <c r="H31" s="61"/>
      <c r="I31" s="44">
        <v>44319.5</v>
      </c>
      <c r="J31" s="39" t="s">
        <v>69</v>
      </c>
      <c r="K31" s="39" t="s">
        <v>246</v>
      </c>
      <c r="L31" s="67" t="s">
        <v>99</v>
      </c>
      <c r="M31" s="60"/>
      <c r="N31" s="61"/>
      <c r="O31" s="39" t="s">
        <v>66</v>
      </c>
      <c r="P31" s="39"/>
      <c r="Q31" s="67"/>
      <c r="R31" s="60"/>
      <c r="S31" s="61"/>
      <c r="T31" s="39"/>
      <c r="U31" s="39"/>
      <c r="V31" s="68">
        <v>8000</v>
      </c>
      <c r="W31" s="60"/>
      <c r="X31" s="61"/>
      <c r="Y31" s="71">
        <v>0</v>
      </c>
      <c r="Z31" s="60"/>
      <c r="AA31" s="61"/>
      <c r="AB31" s="70"/>
      <c r="AC31" s="60"/>
      <c r="AD31" s="63"/>
    </row>
    <row r="32" spans="3:30" ht="11.25" customHeight="1">
      <c r="C32" s="40" t="s">
        <v>110</v>
      </c>
      <c r="D32" s="66"/>
      <c r="E32" s="60"/>
      <c r="F32" s="61"/>
      <c r="G32" s="67"/>
      <c r="H32" s="61"/>
      <c r="I32" s="44">
        <v>44319.5</v>
      </c>
      <c r="J32" s="39" t="s">
        <v>69</v>
      </c>
      <c r="K32" s="39" t="s">
        <v>190</v>
      </c>
      <c r="L32" s="67" t="s">
        <v>99</v>
      </c>
      <c r="M32" s="60"/>
      <c r="N32" s="61"/>
      <c r="O32" s="39" t="s">
        <v>66</v>
      </c>
      <c r="P32" s="39"/>
      <c r="Q32" s="67"/>
      <c r="R32" s="60"/>
      <c r="S32" s="61"/>
      <c r="T32" s="39"/>
      <c r="U32" s="39"/>
      <c r="V32" s="68">
        <v>8000</v>
      </c>
      <c r="W32" s="60"/>
      <c r="X32" s="61"/>
      <c r="Y32" s="71">
        <v>0</v>
      </c>
      <c r="Z32" s="60"/>
      <c r="AA32" s="61"/>
      <c r="AB32" s="70"/>
      <c r="AC32" s="60"/>
      <c r="AD32" s="63"/>
    </row>
    <row r="33" spans="3:30" ht="11.45" customHeight="1">
      <c r="C33" s="40" t="s">
        <v>110</v>
      </c>
      <c r="D33" s="66"/>
      <c r="E33" s="60"/>
      <c r="F33" s="61"/>
      <c r="G33" s="67"/>
      <c r="H33" s="61"/>
      <c r="I33" s="44">
        <v>44319.5</v>
      </c>
      <c r="J33" s="39" t="s">
        <v>69</v>
      </c>
      <c r="K33" s="39" t="s">
        <v>245</v>
      </c>
      <c r="L33" s="67" t="s">
        <v>99</v>
      </c>
      <c r="M33" s="60"/>
      <c r="N33" s="61"/>
      <c r="O33" s="39" t="s">
        <v>66</v>
      </c>
      <c r="P33" s="39"/>
      <c r="Q33" s="67"/>
      <c r="R33" s="60"/>
      <c r="S33" s="61"/>
      <c r="T33" s="39"/>
      <c r="U33" s="39"/>
      <c r="V33" s="68">
        <v>8000</v>
      </c>
      <c r="W33" s="60"/>
      <c r="X33" s="61"/>
      <c r="Y33" s="71">
        <v>0</v>
      </c>
      <c r="Z33" s="60"/>
      <c r="AA33" s="61"/>
      <c r="AB33" s="70"/>
      <c r="AC33" s="60"/>
      <c r="AD33" s="63"/>
    </row>
    <row r="34" spans="3:30" ht="11.45" customHeight="1">
      <c r="C34" s="40" t="s">
        <v>110</v>
      </c>
      <c r="D34" s="66"/>
      <c r="E34" s="60"/>
      <c r="F34" s="61"/>
      <c r="G34" s="67"/>
      <c r="H34" s="61"/>
      <c r="I34" s="44">
        <v>44319.5</v>
      </c>
      <c r="J34" s="39" t="s">
        <v>69</v>
      </c>
      <c r="K34" s="39" t="s">
        <v>160</v>
      </c>
      <c r="L34" s="67" t="s">
        <v>99</v>
      </c>
      <c r="M34" s="60"/>
      <c r="N34" s="61"/>
      <c r="O34" s="39" t="s">
        <v>66</v>
      </c>
      <c r="P34" s="39"/>
      <c r="Q34" s="67"/>
      <c r="R34" s="60"/>
      <c r="S34" s="61"/>
      <c r="T34" s="39"/>
      <c r="U34" s="39"/>
      <c r="V34" s="68">
        <v>8000</v>
      </c>
      <c r="W34" s="60"/>
      <c r="X34" s="61"/>
      <c r="Y34" s="71">
        <v>0</v>
      </c>
      <c r="Z34" s="60"/>
      <c r="AA34" s="61"/>
      <c r="AB34" s="70"/>
      <c r="AC34" s="60"/>
      <c r="AD34" s="63"/>
    </row>
    <row r="35" spans="3:30" ht="11.45" customHeight="1">
      <c r="C35" s="40" t="s">
        <v>110</v>
      </c>
      <c r="D35" s="66"/>
      <c r="E35" s="60"/>
      <c r="F35" s="61"/>
      <c r="G35" s="67"/>
      <c r="H35" s="61"/>
      <c r="I35" s="44">
        <v>44319.5</v>
      </c>
      <c r="J35" s="39" t="s">
        <v>69</v>
      </c>
      <c r="K35" s="39" t="s">
        <v>115</v>
      </c>
      <c r="L35" s="67" t="s">
        <v>99</v>
      </c>
      <c r="M35" s="60"/>
      <c r="N35" s="61"/>
      <c r="O35" s="39" t="s">
        <v>66</v>
      </c>
      <c r="P35" s="39"/>
      <c r="Q35" s="67"/>
      <c r="R35" s="60"/>
      <c r="S35" s="61"/>
      <c r="T35" s="39"/>
      <c r="U35" s="39"/>
      <c r="V35" s="68">
        <v>8000</v>
      </c>
      <c r="W35" s="60"/>
      <c r="X35" s="61"/>
      <c r="Y35" s="71">
        <v>0</v>
      </c>
      <c r="Z35" s="60"/>
      <c r="AA35" s="61"/>
      <c r="AB35" s="70"/>
      <c r="AC35" s="60"/>
      <c r="AD35" s="63"/>
    </row>
    <row r="36" spans="3:30" ht="11.25" customHeight="1">
      <c r="C36" s="40" t="s">
        <v>110</v>
      </c>
      <c r="D36" s="66"/>
      <c r="E36" s="60"/>
      <c r="F36" s="61"/>
      <c r="G36" s="67"/>
      <c r="H36" s="61"/>
      <c r="I36" s="44">
        <v>44319.5</v>
      </c>
      <c r="J36" s="39" t="s">
        <v>90</v>
      </c>
      <c r="K36" s="39" t="s">
        <v>244</v>
      </c>
      <c r="L36" s="67" t="s">
        <v>243</v>
      </c>
      <c r="M36" s="60"/>
      <c r="N36" s="61"/>
      <c r="O36" s="39" t="s">
        <v>66</v>
      </c>
      <c r="P36" s="39"/>
      <c r="Q36" s="67"/>
      <c r="R36" s="60"/>
      <c r="S36" s="61"/>
      <c r="T36" s="39"/>
      <c r="U36" s="39"/>
      <c r="V36" s="68">
        <v>126544.66</v>
      </c>
      <c r="W36" s="60"/>
      <c r="X36" s="61"/>
      <c r="Y36" s="71">
        <v>0</v>
      </c>
      <c r="Z36" s="60"/>
      <c r="AA36" s="61"/>
      <c r="AB36" s="70"/>
      <c r="AC36" s="60"/>
      <c r="AD36" s="63"/>
    </row>
    <row r="37" spans="3:30" ht="11.45" customHeight="1">
      <c r="C37" s="40" t="s">
        <v>110</v>
      </c>
      <c r="D37" s="66"/>
      <c r="E37" s="60"/>
      <c r="F37" s="61"/>
      <c r="G37" s="67"/>
      <c r="H37" s="61"/>
      <c r="I37" s="44">
        <v>44322.5</v>
      </c>
      <c r="J37" s="39" t="s">
        <v>69</v>
      </c>
      <c r="K37" s="39" t="s">
        <v>187</v>
      </c>
      <c r="L37" s="67" t="s">
        <v>242</v>
      </c>
      <c r="M37" s="60"/>
      <c r="N37" s="61"/>
      <c r="O37" s="39" t="s">
        <v>66</v>
      </c>
      <c r="P37" s="39"/>
      <c r="Q37" s="67"/>
      <c r="R37" s="60"/>
      <c r="S37" s="61"/>
      <c r="T37" s="39"/>
      <c r="U37" s="39"/>
      <c r="V37" s="68">
        <v>0</v>
      </c>
      <c r="W37" s="60"/>
      <c r="X37" s="61"/>
      <c r="Y37" s="71">
        <v>411.8</v>
      </c>
      <c r="Z37" s="60"/>
      <c r="AA37" s="61"/>
      <c r="AB37" s="70"/>
      <c r="AC37" s="60"/>
      <c r="AD37" s="63"/>
    </row>
    <row r="38" spans="3:30" ht="11.45" customHeight="1">
      <c r="C38" s="40" t="s">
        <v>110</v>
      </c>
      <c r="D38" s="66"/>
      <c r="E38" s="60"/>
      <c r="F38" s="61"/>
      <c r="G38" s="67"/>
      <c r="H38" s="61"/>
      <c r="I38" s="44">
        <v>44322.5</v>
      </c>
      <c r="J38" s="39" t="s">
        <v>69</v>
      </c>
      <c r="K38" s="39" t="s">
        <v>241</v>
      </c>
      <c r="L38" s="67" t="s">
        <v>240</v>
      </c>
      <c r="M38" s="60"/>
      <c r="N38" s="61"/>
      <c r="O38" s="39" t="s">
        <v>66</v>
      </c>
      <c r="P38" s="39"/>
      <c r="Q38" s="67"/>
      <c r="R38" s="60"/>
      <c r="S38" s="61"/>
      <c r="T38" s="39"/>
      <c r="U38" s="39"/>
      <c r="V38" s="68">
        <v>0</v>
      </c>
      <c r="W38" s="60"/>
      <c r="X38" s="61"/>
      <c r="Y38" s="71">
        <v>20000</v>
      </c>
      <c r="Z38" s="60"/>
      <c r="AA38" s="61"/>
      <c r="AB38" s="70"/>
      <c r="AC38" s="60"/>
      <c r="AD38" s="63"/>
    </row>
    <row r="39" spans="3:30" ht="11.45" customHeight="1">
      <c r="C39" s="40" t="s">
        <v>110</v>
      </c>
      <c r="D39" s="66"/>
      <c r="E39" s="60"/>
      <c r="F39" s="61"/>
      <c r="G39" s="67"/>
      <c r="H39" s="61"/>
      <c r="I39" s="44">
        <v>44328.5</v>
      </c>
      <c r="J39" s="39" t="s">
        <v>69</v>
      </c>
      <c r="K39" s="39" t="s">
        <v>239</v>
      </c>
      <c r="L39" s="67" t="s">
        <v>184</v>
      </c>
      <c r="M39" s="60"/>
      <c r="N39" s="61"/>
      <c r="O39" s="39" t="s">
        <v>66</v>
      </c>
      <c r="P39" s="39"/>
      <c r="Q39" s="67"/>
      <c r="R39" s="60"/>
      <c r="S39" s="61"/>
      <c r="T39" s="39"/>
      <c r="U39" s="39"/>
      <c r="V39" s="68">
        <v>0</v>
      </c>
      <c r="W39" s="60"/>
      <c r="X39" s="61"/>
      <c r="Y39" s="71">
        <v>11600</v>
      </c>
      <c r="Z39" s="60"/>
      <c r="AA39" s="61"/>
      <c r="AB39" s="70"/>
      <c r="AC39" s="60"/>
      <c r="AD39" s="63"/>
    </row>
    <row r="40" spans="3:30" ht="11.25" customHeight="1">
      <c r="C40" s="40" t="s">
        <v>110</v>
      </c>
      <c r="D40" s="66"/>
      <c r="E40" s="60"/>
      <c r="F40" s="61"/>
      <c r="G40" s="67"/>
      <c r="H40" s="61"/>
      <c r="I40" s="44">
        <v>44328.5</v>
      </c>
      <c r="J40" s="39" t="s">
        <v>69</v>
      </c>
      <c r="K40" s="39" t="s">
        <v>238</v>
      </c>
      <c r="L40" s="67" t="s">
        <v>184</v>
      </c>
      <c r="M40" s="60"/>
      <c r="N40" s="61"/>
      <c r="O40" s="39" t="s">
        <v>66</v>
      </c>
      <c r="P40" s="39"/>
      <c r="Q40" s="67"/>
      <c r="R40" s="60"/>
      <c r="S40" s="61"/>
      <c r="T40" s="39"/>
      <c r="U40" s="39"/>
      <c r="V40" s="68">
        <v>0</v>
      </c>
      <c r="W40" s="60"/>
      <c r="X40" s="61"/>
      <c r="Y40" s="71">
        <v>21464.639999999999</v>
      </c>
      <c r="Z40" s="60"/>
      <c r="AA40" s="61"/>
      <c r="AB40" s="70"/>
      <c r="AC40" s="60"/>
      <c r="AD40" s="63"/>
    </row>
    <row r="41" spans="3:30" ht="11.45" customHeight="1">
      <c r="C41" s="40" t="s">
        <v>110</v>
      </c>
      <c r="D41" s="66"/>
      <c r="E41" s="60"/>
      <c r="F41" s="61"/>
      <c r="G41" s="67"/>
      <c r="H41" s="61"/>
      <c r="I41" s="44">
        <v>44330.5</v>
      </c>
      <c r="J41" s="39" t="s">
        <v>69</v>
      </c>
      <c r="K41" s="39" t="s">
        <v>237</v>
      </c>
      <c r="L41" s="67" t="s">
        <v>236</v>
      </c>
      <c r="M41" s="60"/>
      <c r="N41" s="61"/>
      <c r="O41" s="39" t="s">
        <v>66</v>
      </c>
      <c r="P41" s="39"/>
      <c r="Q41" s="67"/>
      <c r="R41" s="60"/>
      <c r="S41" s="61"/>
      <c r="T41" s="39"/>
      <c r="U41" s="39"/>
      <c r="V41" s="68">
        <v>0</v>
      </c>
      <c r="W41" s="60"/>
      <c r="X41" s="61"/>
      <c r="Y41" s="71">
        <v>40114.550000000003</v>
      </c>
      <c r="Z41" s="60"/>
      <c r="AA41" s="61"/>
      <c r="AB41" s="70"/>
      <c r="AC41" s="60"/>
      <c r="AD41" s="63"/>
    </row>
    <row r="42" spans="3:30" ht="11.45" customHeight="1">
      <c r="C42" s="40" t="s">
        <v>110</v>
      </c>
      <c r="D42" s="66"/>
      <c r="E42" s="60"/>
      <c r="F42" s="61"/>
      <c r="G42" s="67"/>
      <c r="H42" s="61"/>
      <c r="I42" s="44">
        <v>44330.5</v>
      </c>
      <c r="J42" s="39" t="s">
        <v>69</v>
      </c>
      <c r="K42" s="39" t="s">
        <v>235</v>
      </c>
      <c r="L42" s="67" t="s">
        <v>99</v>
      </c>
      <c r="M42" s="60"/>
      <c r="N42" s="61"/>
      <c r="O42" s="39" t="s">
        <v>66</v>
      </c>
      <c r="P42" s="39"/>
      <c r="Q42" s="67"/>
      <c r="R42" s="60"/>
      <c r="S42" s="61"/>
      <c r="T42" s="39"/>
      <c r="U42" s="39"/>
      <c r="V42" s="68">
        <v>0</v>
      </c>
      <c r="W42" s="60"/>
      <c r="X42" s="61"/>
      <c r="Y42" s="71">
        <v>5000</v>
      </c>
      <c r="Z42" s="60"/>
      <c r="AA42" s="61"/>
      <c r="AB42" s="70"/>
      <c r="AC42" s="60"/>
      <c r="AD42" s="63"/>
    </row>
    <row r="43" spans="3:30" ht="11.45" customHeight="1">
      <c r="C43" s="40" t="s">
        <v>110</v>
      </c>
      <c r="D43" s="66"/>
      <c r="E43" s="60"/>
      <c r="F43" s="61"/>
      <c r="G43" s="67"/>
      <c r="H43" s="61"/>
      <c r="I43" s="44">
        <v>44335.5</v>
      </c>
      <c r="J43" s="39" t="s">
        <v>90</v>
      </c>
      <c r="K43" s="39" t="s">
        <v>167</v>
      </c>
      <c r="L43" s="67" t="s">
        <v>234</v>
      </c>
      <c r="M43" s="60"/>
      <c r="N43" s="61"/>
      <c r="O43" s="39" t="s">
        <v>66</v>
      </c>
      <c r="P43" s="39"/>
      <c r="Q43" s="67"/>
      <c r="R43" s="60"/>
      <c r="S43" s="61"/>
      <c r="T43" s="39"/>
      <c r="U43" s="39"/>
      <c r="V43" s="68">
        <v>2762.57</v>
      </c>
      <c r="W43" s="60"/>
      <c r="X43" s="61"/>
      <c r="Y43" s="71">
        <v>0</v>
      </c>
      <c r="Z43" s="60"/>
      <c r="AA43" s="61"/>
      <c r="AB43" s="70"/>
      <c r="AC43" s="60"/>
      <c r="AD43" s="63"/>
    </row>
    <row r="44" spans="3:30" ht="11.45" customHeight="1">
      <c r="C44" s="40" t="s">
        <v>110</v>
      </c>
      <c r="D44" s="66"/>
      <c r="E44" s="60"/>
      <c r="F44" s="61"/>
      <c r="G44" s="67"/>
      <c r="H44" s="61"/>
      <c r="I44" s="44">
        <v>44340.5</v>
      </c>
      <c r="J44" s="39" t="s">
        <v>90</v>
      </c>
      <c r="K44" s="39" t="s">
        <v>233</v>
      </c>
      <c r="L44" s="67" t="s">
        <v>232</v>
      </c>
      <c r="M44" s="60"/>
      <c r="N44" s="61"/>
      <c r="O44" s="39" t="s">
        <v>66</v>
      </c>
      <c r="P44" s="39"/>
      <c r="Q44" s="67"/>
      <c r="R44" s="60"/>
      <c r="S44" s="61"/>
      <c r="T44" s="39"/>
      <c r="U44" s="39"/>
      <c r="V44" s="68">
        <v>1266.98</v>
      </c>
      <c r="W44" s="60"/>
      <c r="X44" s="61"/>
      <c r="Y44" s="71">
        <v>0</v>
      </c>
      <c r="Z44" s="60"/>
      <c r="AA44" s="61"/>
      <c r="AB44" s="70"/>
      <c r="AC44" s="60"/>
      <c r="AD44" s="63"/>
    </row>
    <row r="45" spans="3:30" ht="11.25" customHeight="1">
      <c r="C45" s="40" t="s">
        <v>110</v>
      </c>
      <c r="D45" s="66"/>
      <c r="E45" s="60"/>
      <c r="F45" s="61"/>
      <c r="G45" s="67"/>
      <c r="H45" s="61"/>
      <c r="I45" s="44">
        <v>44347.5</v>
      </c>
      <c r="J45" s="39" t="s">
        <v>69</v>
      </c>
      <c r="K45" s="39" t="s">
        <v>221</v>
      </c>
      <c r="L45" s="67" t="s">
        <v>231</v>
      </c>
      <c r="M45" s="60"/>
      <c r="N45" s="61"/>
      <c r="O45" s="39" t="s">
        <v>66</v>
      </c>
      <c r="P45" s="39"/>
      <c r="Q45" s="67"/>
      <c r="R45" s="60"/>
      <c r="S45" s="61"/>
      <c r="T45" s="39"/>
      <c r="U45" s="39"/>
      <c r="V45" s="68">
        <v>0</v>
      </c>
      <c r="W45" s="60"/>
      <c r="X45" s="61"/>
      <c r="Y45" s="71">
        <v>42500.81</v>
      </c>
      <c r="Z45" s="60"/>
      <c r="AA45" s="61"/>
      <c r="AB45" s="70"/>
      <c r="AC45" s="60"/>
      <c r="AD45" s="63"/>
    </row>
    <row r="46" spans="3:30" ht="1.5" customHeight="1"/>
    <row r="47" spans="3:30" ht="17.100000000000001" customHeight="1">
      <c r="H47" s="64" t="s">
        <v>230</v>
      </c>
      <c r="I47" s="56"/>
      <c r="J47" s="56"/>
      <c r="K47" s="56"/>
      <c r="L47" s="56"/>
      <c r="N47" s="64" t="s">
        <v>229</v>
      </c>
      <c r="O47" s="56"/>
      <c r="P47" s="56"/>
      <c r="Q47" s="56"/>
      <c r="S47" s="64" t="s">
        <v>228</v>
      </c>
      <c r="T47" s="56"/>
      <c r="U47" s="56"/>
      <c r="V47" s="56"/>
      <c r="X47" s="64" t="s">
        <v>227</v>
      </c>
      <c r="Y47" s="56"/>
      <c r="Z47" s="56"/>
      <c r="AA47" s="56"/>
      <c r="AB47" s="56"/>
      <c r="AC47" s="56"/>
      <c r="AD47" s="56"/>
    </row>
    <row r="48" spans="3:30" ht="3" customHeight="1"/>
  </sheetData>
  <mergeCells count="258">
    <mergeCell ref="AA3:AB6"/>
    <mergeCell ref="B4:D7"/>
    <mergeCell ref="F4:Y4"/>
    <mergeCell ref="F6:Y6"/>
    <mergeCell ref="D10:F10"/>
    <mergeCell ref="G10:H10"/>
    <mergeCell ref="L10:N10"/>
    <mergeCell ref="Q10:S10"/>
    <mergeCell ref="V10:X10"/>
    <mergeCell ref="Y10:AA10"/>
    <mergeCell ref="AB10:AD10"/>
    <mergeCell ref="AB12:AD12"/>
    <mergeCell ref="D13:F13"/>
    <mergeCell ref="G13:H13"/>
    <mergeCell ref="L13:N13"/>
    <mergeCell ref="Q13:S13"/>
    <mergeCell ref="V13:X13"/>
    <mergeCell ref="AB14:AD14"/>
    <mergeCell ref="D11:F11"/>
    <mergeCell ref="G11:S11"/>
    <mergeCell ref="V11:X11"/>
    <mergeCell ref="Y11:AA11"/>
    <mergeCell ref="AB11:AD11"/>
    <mergeCell ref="Y13:AA13"/>
    <mergeCell ref="AB13:AD13"/>
    <mergeCell ref="D12:F12"/>
    <mergeCell ref="G12:H12"/>
    <mergeCell ref="L12:N12"/>
    <mergeCell ref="Q12:S12"/>
    <mergeCell ref="V12:X12"/>
    <mergeCell ref="Y12:AA12"/>
    <mergeCell ref="D15:F15"/>
    <mergeCell ref="G15:H15"/>
    <mergeCell ref="L15:N15"/>
    <mergeCell ref="Q15:S15"/>
    <mergeCell ref="V15:X15"/>
    <mergeCell ref="Y15:AA15"/>
    <mergeCell ref="AB15:AD15"/>
    <mergeCell ref="D14:F14"/>
    <mergeCell ref="G14:H14"/>
    <mergeCell ref="L14:N14"/>
    <mergeCell ref="Q14:S14"/>
    <mergeCell ref="V14:X14"/>
    <mergeCell ref="Y14:AA14"/>
    <mergeCell ref="Y17:AA17"/>
    <mergeCell ref="AB17:AD17"/>
    <mergeCell ref="D16:F16"/>
    <mergeCell ref="G16:H16"/>
    <mergeCell ref="L16:N16"/>
    <mergeCell ref="Q16:S16"/>
    <mergeCell ref="V16:X16"/>
    <mergeCell ref="Y16:AA16"/>
    <mergeCell ref="L18:N18"/>
    <mergeCell ref="Q18:S18"/>
    <mergeCell ref="V18:X18"/>
    <mergeCell ref="Y18:AA18"/>
    <mergeCell ref="AB16:AD16"/>
    <mergeCell ref="D17:F17"/>
    <mergeCell ref="G17:H17"/>
    <mergeCell ref="L17:N17"/>
    <mergeCell ref="Q17:S17"/>
    <mergeCell ref="V17:X17"/>
    <mergeCell ref="AB18:AD18"/>
    <mergeCell ref="D19:F19"/>
    <mergeCell ref="G19:H19"/>
    <mergeCell ref="L19:N19"/>
    <mergeCell ref="Q19:S19"/>
    <mergeCell ref="V19:X19"/>
    <mergeCell ref="Y19:AA19"/>
    <mergeCell ref="AB19:AD19"/>
    <mergeCell ref="D18:F18"/>
    <mergeCell ref="G18:H18"/>
    <mergeCell ref="Y21:AA21"/>
    <mergeCell ref="AB21:AD21"/>
    <mergeCell ref="D20:F20"/>
    <mergeCell ref="G20:H20"/>
    <mergeCell ref="L20:N20"/>
    <mergeCell ref="Q20:S20"/>
    <mergeCell ref="V20:X20"/>
    <mergeCell ref="Y20:AA20"/>
    <mergeCell ref="L22:N22"/>
    <mergeCell ref="Q22:S22"/>
    <mergeCell ref="V22:X22"/>
    <mergeCell ref="Y22:AA22"/>
    <mergeCell ref="AB20:AD20"/>
    <mergeCell ref="D21:F21"/>
    <mergeCell ref="G21:H21"/>
    <mergeCell ref="L21:N21"/>
    <mergeCell ref="Q21:S21"/>
    <mergeCell ref="V21:X21"/>
    <mergeCell ref="AB22:AD22"/>
    <mergeCell ref="D23:F23"/>
    <mergeCell ref="G23:H23"/>
    <mergeCell ref="L23:N23"/>
    <mergeCell ref="Q23:S23"/>
    <mergeCell ref="V23:X23"/>
    <mergeCell ref="Y23:AA23"/>
    <mergeCell ref="AB23:AD23"/>
    <mergeCell ref="D22:F22"/>
    <mergeCell ref="G22:H22"/>
    <mergeCell ref="Y25:AA25"/>
    <mergeCell ref="AB25:AD25"/>
    <mergeCell ref="D24:F24"/>
    <mergeCell ref="G24:H24"/>
    <mergeCell ref="L24:N24"/>
    <mergeCell ref="Q24:S24"/>
    <mergeCell ref="V24:X24"/>
    <mergeCell ref="Y24:AA24"/>
    <mergeCell ref="L26:N26"/>
    <mergeCell ref="Q26:S26"/>
    <mergeCell ref="V26:X26"/>
    <mergeCell ref="Y26:AA26"/>
    <mergeCell ref="AB24:AD24"/>
    <mergeCell ref="D25:F25"/>
    <mergeCell ref="G25:H25"/>
    <mergeCell ref="L25:N25"/>
    <mergeCell ref="Q25:S25"/>
    <mergeCell ref="V25:X25"/>
    <mergeCell ref="AB26:AD26"/>
    <mergeCell ref="D27:F27"/>
    <mergeCell ref="G27:H27"/>
    <mergeCell ref="L27:N27"/>
    <mergeCell ref="Q27:S27"/>
    <mergeCell ref="V27:X27"/>
    <mergeCell ref="Y27:AA27"/>
    <mergeCell ref="AB27:AD27"/>
    <mergeCell ref="D26:F26"/>
    <mergeCell ref="G26:H26"/>
    <mergeCell ref="Y29:AA29"/>
    <mergeCell ref="AB29:AD29"/>
    <mergeCell ref="D28:F28"/>
    <mergeCell ref="G28:H28"/>
    <mergeCell ref="L28:N28"/>
    <mergeCell ref="Q28:S28"/>
    <mergeCell ref="V28:X28"/>
    <mergeCell ref="Y28:AA28"/>
    <mergeCell ref="L30:N30"/>
    <mergeCell ref="Q30:S30"/>
    <mergeCell ref="V30:X30"/>
    <mergeCell ref="Y30:AA30"/>
    <mergeCell ref="AB28:AD28"/>
    <mergeCell ref="D29:F29"/>
    <mergeCell ref="G29:H29"/>
    <mergeCell ref="L29:N29"/>
    <mergeCell ref="Q29:S29"/>
    <mergeCell ref="V29:X29"/>
    <mergeCell ref="AB30:AD30"/>
    <mergeCell ref="D31:F31"/>
    <mergeCell ref="G31:H31"/>
    <mergeCell ref="L31:N31"/>
    <mergeCell ref="Q31:S31"/>
    <mergeCell ref="V31:X31"/>
    <mergeCell ref="Y31:AA31"/>
    <mergeCell ref="AB31:AD31"/>
    <mergeCell ref="D30:F30"/>
    <mergeCell ref="G30:H30"/>
    <mergeCell ref="Y33:AA33"/>
    <mergeCell ref="AB33:AD33"/>
    <mergeCell ref="D32:F32"/>
    <mergeCell ref="G32:H32"/>
    <mergeCell ref="L32:N32"/>
    <mergeCell ref="Q32:S32"/>
    <mergeCell ref="V32:X32"/>
    <mergeCell ref="Y32:AA32"/>
    <mergeCell ref="L34:N34"/>
    <mergeCell ref="Q34:S34"/>
    <mergeCell ref="V34:X34"/>
    <mergeCell ref="Y34:AA34"/>
    <mergeCell ref="AB32:AD32"/>
    <mergeCell ref="D33:F33"/>
    <mergeCell ref="G33:H33"/>
    <mergeCell ref="L33:N33"/>
    <mergeCell ref="Q33:S33"/>
    <mergeCell ref="V33:X33"/>
    <mergeCell ref="AB34:AD34"/>
    <mergeCell ref="D35:F35"/>
    <mergeCell ref="G35:H35"/>
    <mergeCell ref="L35:N35"/>
    <mergeCell ref="Q35:S35"/>
    <mergeCell ref="V35:X35"/>
    <mergeCell ref="Y35:AA35"/>
    <mergeCell ref="AB35:AD35"/>
    <mergeCell ref="D34:F34"/>
    <mergeCell ref="G34:H34"/>
    <mergeCell ref="Y37:AA37"/>
    <mergeCell ref="AB37:AD37"/>
    <mergeCell ref="D36:F36"/>
    <mergeCell ref="G36:H36"/>
    <mergeCell ref="L36:N36"/>
    <mergeCell ref="Q36:S36"/>
    <mergeCell ref="V36:X36"/>
    <mergeCell ref="Y36:AA36"/>
    <mergeCell ref="L38:N38"/>
    <mergeCell ref="Q38:S38"/>
    <mergeCell ref="V38:X38"/>
    <mergeCell ref="Y38:AA38"/>
    <mergeCell ref="AB36:AD36"/>
    <mergeCell ref="D37:F37"/>
    <mergeCell ref="G37:H37"/>
    <mergeCell ref="L37:N37"/>
    <mergeCell ref="Q37:S37"/>
    <mergeCell ref="V37:X37"/>
    <mergeCell ref="AB38:AD38"/>
    <mergeCell ref="D39:F39"/>
    <mergeCell ref="G39:H39"/>
    <mergeCell ref="L39:N39"/>
    <mergeCell ref="Q39:S39"/>
    <mergeCell ref="V39:X39"/>
    <mergeCell ref="Y39:AA39"/>
    <mergeCell ref="AB39:AD39"/>
    <mergeCell ref="D38:F38"/>
    <mergeCell ref="G38:H38"/>
    <mergeCell ref="Y41:AA41"/>
    <mergeCell ref="AB41:AD41"/>
    <mergeCell ref="D40:F40"/>
    <mergeCell ref="G40:H40"/>
    <mergeCell ref="L40:N40"/>
    <mergeCell ref="Q40:S40"/>
    <mergeCell ref="V40:X40"/>
    <mergeCell ref="Y40:AA40"/>
    <mergeCell ref="L42:N42"/>
    <mergeCell ref="Q42:S42"/>
    <mergeCell ref="V42:X42"/>
    <mergeCell ref="Y42:AA42"/>
    <mergeCell ref="AB40:AD40"/>
    <mergeCell ref="D41:F41"/>
    <mergeCell ref="G41:H41"/>
    <mergeCell ref="L41:N41"/>
    <mergeCell ref="Q41:S41"/>
    <mergeCell ref="V41:X41"/>
    <mergeCell ref="AB42:AD42"/>
    <mergeCell ref="D43:F43"/>
    <mergeCell ref="G43:H43"/>
    <mergeCell ref="L43:N43"/>
    <mergeCell ref="Q43:S43"/>
    <mergeCell ref="V43:X43"/>
    <mergeCell ref="Y43:AA43"/>
    <mergeCell ref="AB43:AD43"/>
    <mergeCell ref="D42:F42"/>
    <mergeCell ref="G42:H42"/>
    <mergeCell ref="Y45:AA45"/>
    <mergeCell ref="AB45:AD45"/>
    <mergeCell ref="D44:F44"/>
    <mergeCell ref="G44:H44"/>
    <mergeCell ref="L44:N44"/>
    <mergeCell ref="Q44:S44"/>
    <mergeCell ref="V44:X44"/>
    <mergeCell ref="Y44:AA44"/>
    <mergeCell ref="H47:L47"/>
    <mergeCell ref="N47:Q47"/>
    <mergeCell ref="S47:V47"/>
    <mergeCell ref="X47:AD47"/>
    <mergeCell ref="AB44:AD44"/>
    <mergeCell ref="D45:F45"/>
    <mergeCell ref="G45:H45"/>
    <mergeCell ref="L45:N45"/>
    <mergeCell ref="Q45:S45"/>
    <mergeCell ref="V45:X45"/>
  </mergeCells>
  <pageMargins left="0.75" right="0.75" top="1" bottom="1" header="0" footer="0"/>
  <pageSetup orientation="landscape" horizontalDpi="0" verticalDpi="0"/>
  <headerFooter alignWithMargins="0">
    <oddFooter xml:space="preserve">&amp;L&amp;C&amp;R1&amp;"Arial"&amp;8 /1 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73" zoomScale="130" zoomScaleNormal="130" workbookViewId="0">
      <selection activeCell="F71" sqref="F71"/>
    </sheetView>
  </sheetViews>
  <sheetFormatPr baseColWidth="10" defaultRowHeight="15"/>
  <cols>
    <col min="4" max="4" width="18.5703125" style="20" customWidth="1"/>
    <col min="6" max="6" width="22.140625" customWidth="1"/>
    <col min="7" max="7" width="14.28515625" bestFit="1" customWidth="1"/>
    <col min="8" max="8" width="24.85546875" style="20" bestFit="1" customWidth="1"/>
    <col min="9" max="9" width="13.85546875" style="20" bestFit="1" customWidth="1"/>
  </cols>
  <sheetData>
    <row r="1" spans="1:6" ht="20.25">
      <c r="A1" s="53" t="s">
        <v>0</v>
      </c>
      <c r="B1" s="53"/>
      <c r="C1" s="53"/>
      <c r="D1" s="53"/>
      <c r="E1" s="53"/>
      <c r="F1" s="53"/>
    </row>
    <row r="2" spans="1:6" ht="20.25">
      <c r="A2" s="53" t="s">
        <v>1</v>
      </c>
      <c r="B2" s="53"/>
      <c r="C2" s="53"/>
      <c r="D2" s="53"/>
      <c r="E2" s="53"/>
      <c r="F2" s="53"/>
    </row>
    <row r="4" spans="1:6" ht="15.75">
      <c r="A4" s="54" t="s">
        <v>261</v>
      </c>
      <c r="B4" s="54"/>
      <c r="C4" s="54"/>
      <c r="D4" s="54"/>
      <c r="E4" s="54"/>
      <c r="F4" s="54"/>
    </row>
    <row r="6" spans="1:6" ht="15.75">
      <c r="A6" s="1" t="s">
        <v>2</v>
      </c>
      <c r="B6" s="1"/>
      <c r="C6" s="1"/>
      <c r="D6" s="7"/>
      <c r="E6" s="1"/>
      <c r="F6" s="1"/>
    </row>
    <row r="7" spans="1:6" ht="15.75">
      <c r="A7" s="1"/>
      <c r="B7" s="1"/>
      <c r="C7" s="1"/>
      <c r="D7" s="7"/>
      <c r="E7" s="1"/>
      <c r="F7" s="1"/>
    </row>
    <row r="8" spans="1:6" ht="15.75">
      <c r="A8" s="1" t="s">
        <v>13</v>
      </c>
      <c r="B8" s="1"/>
      <c r="C8" s="1"/>
      <c r="D8" s="7"/>
      <c r="E8" s="1"/>
      <c r="F8" s="2"/>
    </row>
    <row r="9" spans="1:6" ht="15.75">
      <c r="A9" s="1"/>
      <c r="B9" s="1"/>
      <c r="C9" s="1"/>
      <c r="D9" s="7"/>
      <c r="E9" s="1"/>
      <c r="F9" s="1"/>
    </row>
    <row r="10" spans="1:6" ht="15.75">
      <c r="A10" s="3" t="s">
        <v>4</v>
      </c>
      <c r="B10" s="3"/>
      <c r="C10" s="4"/>
      <c r="D10" s="29"/>
      <c r="E10" s="5"/>
      <c r="F10" s="6">
        <v>17330.84</v>
      </c>
    </row>
    <row r="11" spans="1:6" ht="15.75">
      <c r="A11" s="8"/>
      <c r="B11" s="8"/>
      <c r="C11" s="8"/>
      <c r="D11" s="6"/>
      <c r="E11" s="9"/>
      <c r="F11" s="7"/>
    </row>
    <row r="13" spans="1:6" ht="15.75">
      <c r="A13" s="5"/>
      <c r="B13" s="1"/>
      <c r="C13" s="1"/>
      <c r="D13" s="30"/>
      <c r="E13" s="1"/>
      <c r="F13" s="10"/>
    </row>
    <row r="14" spans="1:6" ht="15.75">
      <c r="A14" s="5"/>
      <c r="B14" s="1"/>
      <c r="C14" s="1"/>
      <c r="D14" s="30"/>
      <c r="E14" s="1"/>
      <c r="F14" s="10"/>
    </row>
    <row r="16" spans="1:6" ht="15.75">
      <c r="A16" s="11"/>
      <c r="B16" s="12"/>
      <c r="C16" s="1"/>
      <c r="E16" s="13" t="s">
        <v>5</v>
      </c>
      <c r="F16" s="7">
        <f>SUM(F10:F14)</f>
        <v>17330.84</v>
      </c>
    </row>
    <row r="17" spans="1:6" ht="15.75">
      <c r="A17" s="11"/>
      <c r="B17" s="14"/>
      <c r="C17" s="1"/>
      <c r="D17" s="7"/>
      <c r="E17" s="1"/>
      <c r="F17" s="1"/>
    </row>
    <row r="18" spans="1:6" ht="15.75">
      <c r="A18" s="11"/>
      <c r="B18" s="14"/>
      <c r="C18" s="1"/>
      <c r="D18" s="7"/>
      <c r="E18" s="1"/>
      <c r="F18" s="1"/>
    </row>
    <row r="19" spans="1:6" ht="15.75">
      <c r="A19" s="32" t="s">
        <v>14</v>
      </c>
      <c r="B19" s="14"/>
      <c r="C19" s="1"/>
      <c r="D19" s="7"/>
      <c r="E19" s="1"/>
      <c r="F19" s="16">
        <f>+D21</f>
        <v>35000</v>
      </c>
    </row>
    <row r="20" spans="1:6" ht="15.75">
      <c r="A20" s="11"/>
      <c r="B20" s="14"/>
      <c r="C20" s="1"/>
      <c r="D20" s="7"/>
      <c r="E20" s="1"/>
      <c r="F20" s="1"/>
    </row>
    <row r="21" spans="1:6" ht="15.75">
      <c r="A21" s="11">
        <v>43832</v>
      </c>
      <c r="B21" s="18" t="s">
        <v>7</v>
      </c>
      <c r="C21" s="19">
        <v>8525</v>
      </c>
      <c r="D21" s="20">
        <v>35000</v>
      </c>
      <c r="E21" t="s">
        <v>15</v>
      </c>
      <c r="F21" s="1"/>
    </row>
    <row r="22" spans="1:6" ht="15.75">
      <c r="A22" s="11"/>
      <c r="B22" s="14"/>
      <c r="C22" s="1"/>
      <c r="D22" s="7"/>
      <c r="E22" s="1"/>
      <c r="F22" s="1"/>
    </row>
    <row r="23" spans="1:6" ht="15.75">
      <c r="A23" s="11"/>
      <c r="B23" s="14"/>
      <c r="C23" s="1"/>
      <c r="D23" s="7"/>
      <c r="E23" s="1"/>
      <c r="F23" s="1"/>
    </row>
    <row r="24" spans="1:6" ht="15.75">
      <c r="A24" s="11"/>
      <c r="B24" s="14"/>
      <c r="C24" s="1"/>
      <c r="D24" s="7"/>
      <c r="E24" s="1"/>
      <c r="F24" s="1"/>
    </row>
    <row r="25" spans="1:6" ht="15.75">
      <c r="A25" s="13" t="s">
        <v>6</v>
      </c>
      <c r="B25" s="1"/>
      <c r="C25" s="1"/>
      <c r="D25" s="7"/>
      <c r="E25" s="1"/>
      <c r="F25" s="16">
        <f>SUM(D28:D44)</f>
        <v>418051.80999999994</v>
      </c>
    </row>
    <row r="26" spans="1:6" ht="15.75">
      <c r="A26" s="13"/>
      <c r="B26" s="1"/>
      <c r="C26" s="1"/>
      <c r="D26" s="7"/>
      <c r="E26" s="1"/>
      <c r="F26" s="16"/>
    </row>
    <row r="27" spans="1:6">
      <c r="A27" s="17"/>
      <c r="B27" s="18"/>
      <c r="C27" s="19"/>
      <c r="E27" s="21"/>
      <c r="F27" s="22"/>
    </row>
    <row r="28" spans="1:6">
      <c r="A28" s="17">
        <v>43336</v>
      </c>
      <c r="B28" s="18" t="s">
        <v>7</v>
      </c>
      <c r="C28" s="19">
        <v>8026</v>
      </c>
      <c r="D28" s="20">
        <v>1392</v>
      </c>
      <c r="E28" t="s">
        <v>8</v>
      </c>
      <c r="F28" s="20"/>
    </row>
    <row r="29" spans="1:6">
      <c r="A29" s="17">
        <v>43812</v>
      </c>
      <c r="B29" s="18"/>
      <c r="C29" s="19"/>
      <c r="D29" s="20">
        <v>7652.61</v>
      </c>
      <c r="E29" t="s">
        <v>12</v>
      </c>
      <c r="F29" s="20"/>
    </row>
    <row r="30" spans="1:6">
      <c r="A30" s="17">
        <v>43788</v>
      </c>
      <c r="B30" s="18"/>
      <c r="C30" s="19"/>
      <c r="D30" s="20">
        <v>594.94000000000005</v>
      </c>
      <c r="E30" t="s">
        <v>12</v>
      </c>
      <c r="F30" s="20"/>
    </row>
    <row r="31" spans="1:6">
      <c r="A31" s="17">
        <v>43832.5</v>
      </c>
      <c r="B31" s="18" t="s">
        <v>7</v>
      </c>
      <c r="C31" s="19" t="s">
        <v>16</v>
      </c>
      <c r="D31" s="20">
        <v>3000</v>
      </c>
      <c r="E31" t="s">
        <v>17</v>
      </c>
      <c r="F31" s="20"/>
    </row>
    <row r="32" spans="1:6">
      <c r="A32" s="17">
        <v>43896.5</v>
      </c>
      <c r="B32" s="18" t="s">
        <v>7</v>
      </c>
      <c r="C32" s="19" t="s">
        <v>19</v>
      </c>
      <c r="D32" s="20">
        <v>2196.9899999999998</v>
      </c>
      <c r="E32" t="s">
        <v>21</v>
      </c>
      <c r="F32" s="20"/>
    </row>
    <row r="33" spans="1:7">
      <c r="A33" s="17">
        <v>43896.5</v>
      </c>
      <c r="B33" s="18" t="s">
        <v>7</v>
      </c>
      <c r="C33" s="19" t="s">
        <v>20</v>
      </c>
      <c r="D33" s="20">
        <v>4257.2</v>
      </c>
      <c r="E33" t="s">
        <v>22</v>
      </c>
      <c r="F33" s="20"/>
    </row>
    <row r="34" spans="1:7">
      <c r="A34" s="17">
        <v>43917.5</v>
      </c>
      <c r="B34" s="18" t="s">
        <v>7</v>
      </c>
      <c r="C34" s="19" t="s">
        <v>24</v>
      </c>
      <c r="D34" s="20">
        <v>10000</v>
      </c>
      <c r="E34" t="s">
        <v>23</v>
      </c>
    </row>
    <row r="35" spans="1:7">
      <c r="A35" s="17">
        <v>43936.5</v>
      </c>
      <c r="B35" s="18" t="s">
        <v>7</v>
      </c>
      <c r="C35" s="19" t="s">
        <v>25</v>
      </c>
      <c r="D35" s="20">
        <v>927.4</v>
      </c>
      <c r="E35" t="s">
        <v>26</v>
      </c>
    </row>
    <row r="36" spans="1:7" s="20" customFormat="1">
      <c r="A36" s="17">
        <v>43955.5</v>
      </c>
      <c r="B36" s="18" t="s">
        <v>7</v>
      </c>
      <c r="C36" s="19" t="s">
        <v>27</v>
      </c>
      <c r="D36" s="20">
        <v>952.72</v>
      </c>
      <c r="E36" t="s">
        <v>28</v>
      </c>
      <c r="F36"/>
      <c r="G36"/>
    </row>
    <row r="37" spans="1:7" s="20" customFormat="1">
      <c r="A37" s="17">
        <v>43987.5</v>
      </c>
      <c r="B37" s="18" t="s">
        <v>7</v>
      </c>
      <c r="C37" s="19"/>
      <c r="D37" s="20">
        <v>15544</v>
      </c>
      <c r="E37" t="s">
        <v>29</v>
      </c>
      <c r="F37"/>
      <c r="G37"/>
    </row>
    <row r="38" spans="1:7" s="20" customFormat="1">
      <c r="A38" s="17">
        <v>44005.5</v>
      </c>
      <c r="B38" s="18" t="s">
        <v>7</v>
      </c>
      <c r="C38" s="19" t="s">
        <v>30</v>
      </c>
      <c r="D38" s="20">
        <v>591.79</v>
      </c>
      <c r="E38" t="s">
        <v>31</v>
      </c>
      <c r="F38"/>
      <c r="G38"/>
    </row>
    <row r="39" spans="1:7" s="20" customFormat="1">
      <c r="A39" s="17">
        <v>44043.5</v>
      </c>
      <c r="B39" s="18"/>
      <c r="C39" s="19"/>
      <c r="D39" s="20">
        <v>4342.8</v>
      </c>
      <c r="E39" t="s">
        <v>32</v>
      </c>
      <c r="F39"/>
      <c r="G39"/>
    </row>
    <row r="40" spans="1:7" s="20" customFormat="1">
      <c r="A40" s="17">
        <v>44043.5</v>
      </c>
      <c r="B40" s="18"/>
      <c r="C40" s="19"/>
      <c r="D40" s="20">
        <v>103190.17</v>
      </c>
      <c r="E40" t="s">
        <v>33</v>
      </c>
      <c r="F40"/>
      <c r="G40"/>
    </row>
    <row r="41" spans="1:7" s="20" customFormat="1">
      <c r="A41" s="17">
        <v>44043.5</v>
      </c>
      <c r="B41" s="18"/>
      <c r="C41" s="19"/>
      <c r="D41" s="20">
        <v>193087.09</v>
      </c>
      <c r="E41" t="s">
        <v>34</v>
      </c>
      <c r="F41"/>
      <c r="G41"/>
    </row>
    <row r="42" spans="1:7" s="20" customFormat="1">
      <c r="A42" s="17">
        <v>44043.5</v>
      </c>
      <c r="B42" s="18"/>
      <c r="C42" s="19"/>
      <c r="D42" s="20">
        <v>32162.1</v>
      </c>
      <c r="E42" t="s">
        <v>35</v>
      </c>
      <c r="F42"/>
      <c r="G42"/>
    </row>
    <row r="43" spans="1:7" s="20" customFormat="1">
      <c r="A43" s="17">
        <v>44162.5</v>
      </c>
      <c r="B43" s="18"/>
      <c r="C43" s="19"/>
      <c r="D43" s="20">
        <v>35760</v>
      </c>
      <c r="E43" t="s">
        <v>18</v>
      </c>
      <c r="F43"/>
      <c r="G43"/>
    </row>
    <row r="44" spans="1:7" s="20" customFormat="1">
      <c r="A44" s="17">
        <v>44162.5</v>
      </c>
      <c r="B44" s="18"/>
      <c r="C44" s="19"/>
      <c r="D44" s="20">
        <v>2400</v>
      </c>
      <c r="E44" t="s">
        <v>18</v>
      </c>
      <c r="F44"/>
      <c r="G44"/>
    </row>
    <row r="45" spans="1:7" s="20" customFormat="1">
      <c r="A45" s="17"/>
      <c r="B45" s="18"/>
      <c r="C45" s="19"/>
      <c r="E45"/>
      <c r="F45"/>
      <c r="G45"/>
    </row>
    <row r="46" spans="1:7" s="20" customFormat="1">
      <c r="A46"/>
      <c r="B46" s="18"/>
      <c r="C46"/>
      <c r="E46"/>
      <c r="F46"/>
      <c r="G46"/>
    </row>
    <row r="47" spans="1:7" s="20" customFormat="1">
      <c r="A47" s="17"/>
      <c r="B47" s="18"/>
      <c r="C47"/>
      <c r="E47" s="22"/>
      <c r="F47"/>
      <c r="G47"/>
    </row>
    <row r="48" spans="1:7" s="20" customFormat="1" ht="15.75">
      <c r="A48" s="13" t="s">
        <v>262</v>
      </c>
      <c r="B48" s="23"/>
      <c r="C48" s="1"/>
      <c r="D48" s="7"/>
      <c r="E48" s="24"/>
      <c r="F48" s="25">
        <f>F16-F25+F19</f>
        <v>-365720.96999999991</v>
      </c>
      <c r="G48" s="33"/>
    </row>
    <row r="49" spans="1:7" s="20" customFormat="1" ht="15.75">
      <c r="A49" s="13"/>
      <c r="B49" s="23"/>
      <c r="C49" s="1"/>
      <c r="D49" s="7"/>
      <c r="E49" s="24"/>
      <c r="F49" s="25">
        <v>-383471.4</v>
      </c>
      <c r="G49" s="33"/>
    </row>
    <row r="50" spans="1:7" s="20" customFormat="1">
      <c r="A50"/>
      <c r="B50"/>
      <c r="C50"/>
      <c r="E50"/>
      <c r="F50" s="28">
        <f>+F48-F49</f>
        <v>17750.430000000109</v>
      </c>
      <c r="G50" s="34"/>
    </row>
    <row r="51" spans="1:7" s="20" customFormat="1">
      <c r="A51" s="55" t="s">
        <v>9</v>
      </c>
      <c r="B51" s="55"/>
      <c r="C51" s="55"/>
      <c r="D51" s="55"/>
      <c r="E51" s="55"/>
      <c r="F51" s="55"/>
      <c r="G51"/>
    </row>
    <row r="54" spans="1:7" s="20" customFormat="1">
      <c r="A54" s="55" t="s">
        <v>10</v>
      </c>
      <c r="B54" s="55"/>
      <c r="C54" s="55"/>
      <c r="D54" s="55"/>
      <c r="E54" s="55"/>
      <c r="F54" s="55"/>
      <c r="G54"/>
    </row>
    <row r="57" spans="1:7" s="20" customFormat="1" ht="20.25">
      <c r="A57" s="53" t="s">
        <v>0</v>
      </c>
      <c r="B57" s="53"/>
      <c r="C57" s="53"/>
      <c r="D57" s="53"/>
      <c r="E57" s="53"/>
      <c r="F57" s="53"/>
      <c r="G57"/>
    </row>
    <row r="58" spans="1:7" s="20" customFormat="1" ht="20.25">
      <c r="A58" s="53" t="s">
        <v>1</v>
      </c>
      <c r="B58" s="53"/>
      <c r="C58" s="53"/>
      <c r="D58" s="53"/>
      <c r="E58" s="53"/>
      <c r="F58" s="53"/>
      <c r="G58"/>
    </row>
    <row r="61" spans="1:7" s="20" customFormat="1" ht="15.75">
      <c r="A61" s="54" t="str">
        <f>A4</f>
        <v>CONCILIACION BANCARIA AL 30 DE JUNIO DEL 2021</v>
      </c>
      <c r="B61" s="54"/>
      <c r="C61" s="54"/>
      <c r="D61" s="54"/>
      <c r="E61" s="54"/>
      <c r="F61" s="54"/>
      <c r="G61"/>
    </row>
    <row r="65" spans="1:7" s="20" customFormat="1" ht="15.75">
      <c r="A65" s="1" t="s">
        <v>2</v>
      </c>
      <c r="B65" s="1"/>
      <c r="C65" s="1"/>
      <c r="D65" s="7"/>
      <c r="E65" s="1"/>
      <c r="F65" s="1"/>
      <c r="G65"/>
    </row>
    <row r="66" spans="1:7" s="20" customFormat="1" ht="15.75">
      <c r="A66" s="1"/>
      <c r="B66" s="1"/>
      <c r="C66" s="1"/>
      <c r="D66" s="7"/>
      <c r="E66" s="1"/>
      <c r="F66" s="1"/>
      <c r="G66"/>
    </row>
    <row r="67" spans="1:7" s="20" customFormat="1" ht="15.75">
      <c r="A67" s="1" t="s">
        <v>3</v>
      </c>
      <c r="B67" s="1"/>
      <c r="C67" s="1"/>
      <c r="D67" s="7"/>
      <c r="E67" s="1"/>
      <c r="F67" s="2"/>
      <c r="G67"/>
    </row>
    <row r="68" spans="1:7" s="20" customFormat="1" ht="15.75">
      <c r="A68" s="1"/>
      <c r="B68" s="1"/>
      <c r="C68" s="1"/>
      <c r="D68" s="7"/>
      <c r="E68" s="1"/>
      <c r="F68" s="1"/>
      <c r="G68"/>
    </row>
    <row r="69" spans="1:7" s="20" customFormat="1" ht="15.75">
      <c r="A69" s="3"/>
      <c r="B69" s="3"/>
      <c r="C69" s="4"/>
      <c r="D69" s="29"/>
      <c r="E69" s="5"/>
      <c r="F69" s="26"/>
      <c r="G69"/>
    </row>
    <row r="70" spans="1:7" s="20" customFormat="1" ht="15.75">
      <c r="A70" s="3" t="s">
        <v>11</v>
      </c>
      <c r="B70" s="3"/>
      <c r="C70" s="4"/>
      <c r="D70" s="29"/>
      <c r="E70" s="5"/>
      <c r="F70" s="26">
        <v>8871.07</v>
      </c>
      <c r="G70"/>
    </row>
    <row r="71" spans="1:7" s="20" customFormat="1" ht="15.75">
      <c r="A71" s="5"/>
      <c r="B71" s="3"/>
      <c r="C71" s="3"/>
      <c r="D71" s="7"/>
      <c r="E71" s="1"/>
      <c r="F71" s="26"/>
      <c r="G71"/>
    </row>
    <row r="72" spans="1:7" s="20" customFormat="1" ht="15.75">
      <c r="A72" s="5"/>
      <c r="B72" s="3"/>
      <c r="C72" s="3"/>
      <c r="D72" s="7"/>
      <c r="E72" s="1"/>
      <c r="F72" s="26"/>
      <c r="G72"/>
    </row>
    <row r="73" spans="1:7" s="20" customFormat="1" ht="15.75">
      <c r="A73" s="5"/>
      <c r="B73" s="3"/>
      <c r="C73" s="3"/>
      <c r="D73" s="7"/>
      <c r="E73" s="1"/>
      <c r="F73" s="26"/>
      <c r="G73"/>
    </row>
    <row r="74" spans="1:7" s="20" customFormat="1" ht="15.75">
      <c r="A74" s="5"/>
      <c r="B74" s="1"/>
      <c r="C74" s="1"/>
      <c r="D74" s="31"/>
      <c r="E74" s="1"/>
      <c r="F74" s="26"/>
      <c r="G74"/>
    </row>
    <row r="75" spans="1:7" s="20" customFormat="1" ht="15.75">
      <c r="A75" s="5"/>
      <c r="B75" s="1"/>
      <c r="C75" s="1"/>
      <c r="D75" s="31"/>
      <c r="E75" s="1"/>
      <c r="F75" s="26"/>
      <c r="G75"/>
    </row>
    <row r="76" spans="1:7" ht="15.75">
      <c r="A76" s="5"/>
      <c r="B76" s="1"/>
      <c r="C76" s="1"/>
      <c r="D76" s="31"/>
      <c r="E76" s="1"/>
      <c r="F76" s="26"/>
    </row>
    <row r="77" spans="1:7" ht="15.75">
      <c r="A77" s="5"/>
      <c r="B77" s="1"/>
      <c r="C77" s="1"/>
      <c r="D77" s="31"/>
      <c r="E77" s="1"/>
      <c r="F77" s="26"/>
    </row>
    <row r="78" spans="1:7" ht="15.75">
      <c r="A78" s="11"/>
      <c r="B78" s="12"/>
      <c r="C78" s="1"/>
      <c r="D78" s="7"/>
      <c r="E78" s="13" t="s">
        <v>5</v>
      </c>
      <c r="F78" s="15">
        <f>SUM(F68:F77)</f>
        <v>8871.07</v>
      </c>
    </row>
    <row r="79" spans="1:7" ht="15.75">
      <c r="A79" s="11"/>
      <c r="B79" s="14"/>
      <c r="C79" s="1"/>
      <c r="D79" s="7"/>
      <c r="E79" s="1"/>
      <c r="F79" s="1"/>
    </row>
    <row r="80" spans="1:7" ht="15.75">
      <c r="A80" s="11"/>
      <c r="B80" s="14"/>
      <c r="C80" s="1"/>
      <c r="D80" s="7"/>
      <c r="E80" s="1"/>
      <c r="F80" s="1"/>
    </row>
    <row r="81" spans="1:6" ht="15.75">
      <c r="A81" s="11"/>
      <c r="B81" s="14"/>
      <c r="C81" s="1"/>
      <c r="D81" s="7"/>
      <c r="E81" s="1"/>
      <c r="F81" s="1"/>
    </row>
    <row r="82" spans="1:6" ht="15.75">
      <c r="A82" s="11"/>
      <c r="B82" s="14"/>
      <c r="C82" s="1"/>
      <c r="D82" s="7"/>
      <c r="E82" s="1"/>
      <c r="F82" s="1"/>
    </row>
    <row r="83" spans="1:6" ht="15.75">
      <c r="A83" s="11"/>
      <c r="B83" s="14"/>
      <c r="C83" s="1"/>
      <c r="D83" s="7"/>
      <c r="E83" s="1"/>
      <c r="F83" s="1"/>
    </row>
    <row r="84" spans="1:6" ht="15.75">
      <c r="A84" s="11"/>
      <c r="B84" s="14"/>
      <c r="C84" s="1"/>
      <c r="D84" s="7"/>
      <c r="E84" s="1"/>
      <c r="F84" s="1"/>
    </row>
    <row r="85" spans="1:6" ht="15.75">
      <c r="A85" s="11"/>
      <c r="B85" s="14"/>
      <c r="C85" s="1"/>
      <c r="D85" s="7"/>
      <c r="E85" s="1"/>
      <c r="F85" s="1"/>
    </row>
    <row r="86" spans="1:6" ht="15.75">
      <c r="A86" s="11"/>
      <c r="B86" s="14"/>
      <c r="C86" s="1"/>
      <c r="D86" s="7"/>
      <c r="E86" s="1"/>
      <c r="F86" s="1"/>
    </row>
    <row r="87" spans="1:6" ht="15.75">
      <c r="A87" s="11"/>
      <c r="B87" s="14"/>
      <c r="C87" s="1"/>
      <c r="D87" s="7"/>
      <c r="E87" s="1"/>
      <c r="F87" s="1"/>
    </row>
    <row r="88" spans="1:6" ht="15.75">
      <c r="A88" t="str">
        <f>A48</f>
        <v>SALDO SEGÚN LIBROS AL 30 DE JUNIO 2021</v>
      </c>
      <c r="B88" s="1"/>
      <c r="C88" s="1"/>
      <c r="D88" s="7"/>
      <c r="E88" s="1"/>
      <c r="F88" s="27">
        <f>F78</f>
        <v>8871.07</v>
      </c>
    </row>
    <row r="89" spans="1:6" ht="15.75">
      <c r="B89" s="1"/>
      <c r="C89" s="1"/>
      <c r="D89" s="7"/>
      <c r="E89" s="1"/>
      <c r="F89" s="27"/>
    </row>
    <row r="90" spans="1:6" ht="15.75">
      <c r="B90" s="1"/>
      <c r="C90" s="1"/>
      <c r="D90" s="7"/>
      <c r="E90" s="1"/>
      <c r="F90" s="27"/>
    </row>
    <row r="94" spans="1:6">
      <c r="A94" s="55" t="s">
        <v>9</v>
      </c>
      <c r="B94" s="55"/>
      <c r="C94" s="55"/>
      <c r="D94" s="55"/>
      <c r="E94" s="55"/>
      <c r="F94" s="55"/>
    </row>
    <row r="97" spans="1:6">
      <c r="A97" s="55" t="s">
        <v>10</v>
      </c>
      <c r="B97" s="55"/>
      <c r="C97" s="55"/>
      <c r="D97" s="55"/>
      <c r="E97" s="55"/>
      <c r="F97" s="55"/>
    </row>
  </sheetData>
  <mergeCells count="10">
    <mergeCell ref="A58:F58"/>
    <mergeCell ref="A61:F61"/>
    <mergeCell ref="A94:F94"/>
    <mergeCell ref="A97:F97"/>
    <mergeCell ref="A1:F1"/>
    <mergeCell ref="A2:F2"/>
    <mergeCell ref="A4:F4"/>
    <mergeCell ref="A51:F51"/>
    <mergeCell ref="A54:F54"/>
    <mergeCell ref="A57:F57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7"/>
  <sheetViews>
    <sheetView showGridLines="0" workbookViewId="0">
      <pane ySplit="1" topLeftCell="A2" activePane="bottomLeft" state="frozenSplit"/>
      <selection pane="bottomLeft"/>
    </sheetView>
  </sheetViews>
  <sheetFormatPr baseColWidth="10" defaultRowHeight="12.75"/>
  <cols>
    <col min="1" max="1" width="1.7109375" style="45" customWidth="1"/>
    <col min="2" max="2" width="0.42578125" style="45" customWidth="1"/>
    <col min="3" max="3" width="7.28515625" style="45" customWidth="1"/>
    <col min="4" max="4" width="3.28515625" style="45" customWidth="1"/>
    <col min="5" max="5" width="3.42578125" style="45" customWidth="1"/>
    <col min="6" max="6" width="6.28515625" style="45" customWidth="1"/>
    <col min="7" max="7" width="6" style="45" customWidth="1"/>
    <col min="8" max="8" width="0.85546875" style="45" customWidth="1"/>
    <col min="9" max="9" width="7.85546875" style="45" customWidth="1"/>
    <col min="10" max="10" width="8.42578125" style="45" customWidth="1"/>
    <col min="11" max="11" width="7" style="45" customWidth="1"/>
    <col min="12" max="12" width="5" style="45" customWidth="1"/>
    <col min="13" max="13" width="0.5703125" style="45" customWidth="1"/>
    <col min="14" max="14" width="14.28515625" style="45" customWidth="1"/>
    <col min="15" max="15" width="7" style="45" customWidth="1"/>
    <col min="16" max="16" width="5" style="45" customWidth="1"/>
    <col min="17" max="17" width="0.5703125" style="45" customWidth="1"/>
    <col min="18" max="18" width="0.85546875" style="45" customWidth="1"/>
    <col min="19" max="19" width="5.7109375" style="45" customWidth="1"/>
    <col min="20" max="20" width="10.140625" style="45" customWidth="1"/>
    <col min="21" max="21" width="9.7109375" style="45" customWidth="1"/>
    <col min="22" max="22" width="0.85546875" style="45" customWidth="1"/>
    <col min="23" max="23" width="0.42578125" style="45" customWidth="1"/>
    <col min="24" max="24" width="8.28515625" style="45" customWidth="1"/>
    <col min="25" max="25" width="2" style="45" customWidth="1"/>
    <col min="26" max="26" width="2.7109375" style="45" customWidth="1"/>
    <col min="27" max="27" width="4.85546875" style="45" customWidth="1"/>
    <col min="28" max="28" width="8" style="45" customWidth="1"/>
    <col min="29" max="29" width="0.85546875" style="45" customWidth="1"/>
    <col min="30" max="30" width="0.5703125" style="45" customWidth="1"/>
    <col min="31" max="31" width="0" style="45" hidden="1" customWidth="1"/>
    <col min="32" max="32" width="1.140625" style="45" customWidth="1"/>
    <col min="33" max="256" width="9.140625" style="45" customWidth="1"/>
    <col min="257" max="16384" width="11.42578125" style="45"/>
  </cols>
  <sheetData>
    <row r="1" spans="2:30" ht="0.75" customHeight="1"/>
    <row r="2" spans="2:30" ht="14.1" customHeight="1"/>
    <row r="3" spans="2:30" ht="3" customHeight="1">
      <c r="AA3" s="76"/>
      <c r="AB3" s="76"/>
    </row>
    <row r="4" spans="2:30" ht="17.850000000000001" customHeight="1">
      <c r="B4" s="76"/>
      <c r="C4" s="76"/>
      <c r="D4" s="76"/>
      <c r="F4" s="77" t="s">
        <v>276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AA4" s="76"/>
      <c r="AB4" s="76"/>
    </row>
    <row r="5" spans="2:30" ht="9.1999999999999993" customHeight="1">
      <c r="B5" s="76"/>
      <c r="C5" s="76"/>
      <c r="D5" s="76"/>
      <c r="AA5" s="76"/>
      <c r="AB5" s="76"/>
    </row>
    <row r="6" spans="2:30" ht="17.100000000000001" customHeight="1">
      <c r="B6" s="76"/>
      <c r="C6" s="76"/>
      <c r="D6" s="76"/>
      <c r="F6" s="78" t="s">
        <v>60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AA6" s="76"/>
      <c r="AB6" s="76"/>
    </row>
    <row r="7" spans="2:30" ht="6" customHeight="1">
      <c r="B7" s="76"/>
      <c r="C7" s="76"/>
      <c r="D7" s="76"/>
    </row>
    <row r="8" spans="2:30" ht="9.1999999999999993" customHeight="1"/>
    <row r="9" spans="2:30" ht="4.9000000000000004" customHeight="1"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2:30" ht="14.45" customHeight="1">
      <c r="C10" s="51" t="s">
        <v>59</v>
      </c>
      <c r="D10" s="79" t="s">
        <v>58</v>
      </c>
      <c r="E10" s="80"/>
      <c r="F10" s="81"/>
      <c r="G10" s="82" t="s">
        <v>57</v>
      </c>
      <c r="H10" s="83"/>
      <c r="I10" s="50" t="s">
        <v>56</v>
      </c>
      <c r="J10" s="50" t="s">
        <v>55</v>
      </c>
      <c r="K10" s="50" t="s">
        <v>54</v>
      </c>
      <c r="L10" s="82" t="s">
        <v>53</v>
      </c>
      <c r="M10" s="80"/>
      <c r="N10" s="83"/>
      <c r="O10" s="50" t="s">
        <v>52</v>
      </c>
      <c r="P10" s="50" t="s">
        <v>51</v>
      </c>
      <c r="Q10" s="82" t="s">
        <v>50</v>
      </c>
      <c r="R10" s="80"/>
      <c r="S10" s="83"/>
      <c r="T10" s="50" t="s">
        <v>49</v>
      </c>
      <c r="U10" s="50" t="s">
        <v>48</v>
      </c>
      <c r="V10" s="82" t="s">
        <v>47</v>
      </c>
      <c r="W10" s="80"/>
      <c r="X10" s="83"/>
      <c r="Y10" s="82" t="s">
        <v>46</v>
      </c>
      <c r="Z10" s="80"/>
      <c r="AA10" s="83"/>
      <c r="AB10" s="84" t="s">
        <v>45</v>
      </c>
      <c r="AC10" s="80"/>
      <c r="AD10" s="83"/>
    </row>
    <row r="11" spans="2:30" ht="11.45" customHeight="1">
      <c r="C11" s="48"/>
      <c r="D11" s="85" t="s">
        <v>44</v>
      </c>
      <c r="E11" s="80"/>
      <c r="F11" s="81"/>
      <c r="G11" s="86" t="s">
        <v>43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1"/>
      <c r="T11" s="46"/>
      <c r="U11" s="49">
        <v>5394.47</v>
      </c>
      <c r="V11" s="87">
        <v>3842</v>
      </c>
      <c r="W11" s="80"/>
      <c r="X11" s="81"/>
      <c r="Y11" s="87">
        <v>365.4</v>
      </c>
      <c r="Z11" s="80"/>
      <c r="AA11" s="81"/>
      <c r="AB11" s="88">
        <v>8871.07</v>
      </c>
      <c r="AC11" s="80"/>
      <c r="AD11" s="83"/>
    </row>
    <row r="12" spans="2:30" ht="11.45" customHeight="1">
      <c r="C12" s="48" t="s">
        <v>108</v>
      </c>
      <c r="D12" s="85"/>
      <c r="E12" s="80"/>
      <c r="F12" s="81"/>
      <c r="G12" s="86"/>
      <c r="H12" s="81"/>
      <c r="I12" s="47">
        <v>44348.5</v>
      </c>
      <c r="J12" s="46" t="s">
        <v>90</v>
      </c>
      <c r="K12" s="46" t="s">
        <v>256</v>
      </c>
      <c r="L12" s="86" t="s">
        <v>289</v>
      </c>
      <c r="M12" s="80"/>
      <c r="N12" s="81"/>
      <c r="O12" s="46" t="s">
        <v>66</v>
      </c>
      <c r="P12" s="46"/>
      <c r="Q12" s="86"/>
      <c r="R12" s="80"/>
      <c r="S12" s="81"/>
      <c r="T12" s="46"/>
      <c r="U12" s="46"/>
      <c r="V12" s="87">
        <v>3842</v>
      </c>
      <c r="W12" s="80"/>
      <c r="X12" s="81"/>
      <c r="Y12" s="89">
        <v>0</v>
      </c>
      <c r="Z12" s="80"/>
      <c r="AA12" s="81"/>
      <c r="AB12" s="90"/>
      <c r="AC12" s="80"/>
      <c r="AD12" s="83"/>
    </row>
    <row r="13" spans="2:30" ht="11.25" customHeight="1">
      <c r="C13" s="48" t="s">
        <v>108</v>
      </c>
      <c r="D13" s="85"/>
      <c r="E13" s="80"/>
      <c r="F13" s="81"/>
      <c r="G13" s="86"/>
      <c r="H13" s="81"/>
      <c r="I13" s="47">
        <v>44348.5</v>
      </c>
      <c r="J13" s="46" t="s">
        <v>69</v>
      </c>
      <c r="K13" s="46" t="s">
        <v>284</v>
      </c>
      <c r="L13" s="86" t="s">
        <v>242</v>
      </c>
      <c r="M13" s="80"/>
      <c r="N13" s="81"/>
      <c r="O13" s="46" t="s">
        <v>66</v>
      </c>
      <c r="P13" s="46"/>
      <c r="Q13" s="86"/>
      <c r="R13" s="80"/>
      <c r="S13" s="81"/>
      <c r="T13" s="46"/>
      <c r="U13" s="46"/>
      <c r="V13" s="87">
        <v>0</v>
      </c>
      <c r="W13" s="80"/>
      <c r="X13" s="81"/>
      <c r="Y13" s="89">
        <v>365.4</v>
      </c>
      <c r="Z13" s="80"/>
      <c r="AA13" s="81"/>
      <c r="AB13" s="90"/>
      <c r="AC13" s="80"/>
      <c r="AD13" s="83"/>
    </row>
    <row r="14" spans="2:30" ht="409.6" hidden="1" customHeight="1"/>
    <row r="15" spans="2:30" ht="1.35" customHeight="1"/>
    <row r="16" spans="2:30" ht="17.100000000000001" customHeight="1">
      <c r="H16" s="91" t="s">
        <v>288</v>
      </c>
      <c r="I16" s="76"/>
      <c r="J16" s="76"/>
      <c r="K16" s="76"/>
      <c r="L16" s="76"/>
      <c r="N16" s="91" t="s">
        <v>287</v>
      </c>
      <c r="O16" s="76"/>
      <c r="P16" s="76"/>
      <c r="Q16" s="76"/>
      <c r="S16" s="91" t="s">
        <v>65</v>
      </c>
      <c r="T16" s="76"/>
      <c r="U16" s="76"/>
      <c r="V16" s="76"/>
      <c r="X16" s="91" t="s">
        <v>283</v>
      </c>
      <c r="Y16" s="76"/>
      <c r="Z16" s="76"/>
      <c r="AA16" s="76"/>
      <c r="AB16" s="76"/>
      <c r="AC16" s="76"/>
      <c r="AD16" s="76"/>
    </row>
    <row r="17" ht="3" customHeight="1"/>
  </sheetData>
  <mergeCells count="34">
    <mergeCell ref="H16:L16"/>
    <mergeCell ref="N16:Q16"/>
    <mergeCell ref="S16:V16"/>
    <mergeCell ref="X16:AD16"/>
    <mergeCell ref="AB12:AD12"/>
    <mergeCell ref="G13:H13"/>
    <mergeCell ref="L13:N13"/>
    <mergeCell ref="Q13:S13"/>
    <mergeCell ref="V13:X13"/>
    <mergeCell ref="Y13:AA13"/>
    <mergeCell ref="AB13:AD13"/>
    <mergeCell ref="D12:F12"/>
    <mergeCell ref="G12:H12"/>
    <mergeCell ref="L12:N12"/>
    <mergeCell ref="Q12:S12"/>
    <mergeCell ref="V12:X12"/>
    <mergeCell ref="Y12:AA12"/>
    <mergeCell ref="D13:F13"/>
    <mergeCell ref="D11:F11"/>
    <mergeCell ref="G11:S11"/>
    <mergeCell ref="V11:X11"/>
    <mergeCell ref="Y11:AA11"/>
    <mergeCell ref="AB11:AD11"/>
    <mergeCell ref="AA3:AB6"/>
    <mergeCell ref="B4:D7"/>
    <mergeCell ref="F4:Y4"/>
    <mergeCell ref="F6:Y6"/>
    <mergeCell ref="D10:F10"/>
    <mergeCell ref="G10:H10"/>
    <mergeCell ref="L10:N10"/>
    <mergeCell ref="Q10:S10"/>
    <mergeCell ref="V10:X10"/>
    <mergeCell ref="Y10:AA10"/>
    <mergeCell ref="AB10:AD10"/>
  </mergeCells>
  <pageMargins left="0.75" right="0.75" top="1" bottom="1" header="0" footer="0"/>
  <pageSetup orientation="landscape" horizontalDpi="0" verticalDpi="0"/>
  <headerFooter alignWithMargins="0">
    <oddFooter xml:space="preserve">&amp;L&amp;C&amp;R1&amp;"Arial"&amp;8 /1 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3"/>
  <sheetViews>
    <sheetView showGridLines="0" workbookViewId="0">
      <pane ySplit="1" topLeftCell="A2" activePane="bottomLeft" state="frozenSplit"/>
      <selection pane="bottomLeft" activeCell="AH18" sqref="AH18"/>
    </sheetView>
  </sheetViews>
  <sheetFormatPr baseColWidth="10" defaultRowHeight="12.75"/>
  <cols>
    <col min="1" max="1" width="1.7109375" style="36" customWidth="1"/>
    <col min="2" max="2" width="0.42578125" style="36" customWidth="1"/>
    <col min="3" max="3" width="7.28515625" style="36" customWidth="1"/>
    <col min="4" max="4" width="3.28515625" style="36" customWidth="1"/>
    <col min="5" max="5" width="3.42578125" style="36" customWidth="1"/>
    <col min="6" max="6" width="6.28515625" style="36" customWidth="1"/>
    <col min="7" max="7" width="6" style="36" customWidth="1"/>
    <col min="8" max="8" width="0.85546875" style="36" customWidth="1"/>
    <col min="9" max="9" width="7.85546875" style="36" customWidth="1"/>
    <col min="10" max="10" width="8.42578125" style="36" customWidth="1"/>
    <col min="11" max="11" width="7" style="36" customWidth="1"/>
    <col min="12" max="12" width="5" style="36" customWidth="1"/>
    <col min="13" max="13" width="0.5703125" style="36" customWidth="1"/>
    <col min="14" max="14" width="14.28515625" style="36" customWidth="1"/>
    <col min="15" max="15" width="7" style="36" customWidth="1"/>
    <col min="16" max="16" width="5" style="36" customWidth="1"/>
    <col min="17" max="17" width="0.5703125" style="36" customWidth="1"/>
    <col min="18" max="18" width="0.85546875" style="36" customWidth="1"/>
    <col min="19" max="19" width="5.7109375" style="36" customWidth="1"/>
    <col min="20" max="20" width="10.140625" style="36" customWidth="1"/>
    <col min="21" max="21" width="9.7109375" style="36" customWidth="1"/>
    <col min="22" max="22" width="0.85546875" style="36" customWidth="1"/>
    <col min="23" max="23" width="0.42578125" style="36" customWidth="1"/>
    <col min="24" max="24" width="8.28515625" style="36" customWidth="1"/>
    <col min="25" max="25" width="2" style="36" customWidth="1"/>
    <col min="26" max="26" width="2.7109375" style="36" customWidth="1"/>
    <col min="27" max="27" width="4.85546875" style="36" customWidth="1"/>
    <col min="28" max="28" width="8" style="36" customWidth="1"/>
    <col min="29" max="29" width="0.85546875" style="36" customWidth="1"/>
    <col min="30" max="30" width="0.5703125" style="36" customWidth="1"/>
    <col min="31" max="31" width="0" style="36" hidden="1" customWidth="1"/>
    <col min="32" max="32" width="1.140625" style="36" customWidth="1"/>
    <col min="33" max="256" width="9.140625" style="36" customWidth="1"/>
    <col min="257" max="16384" width="11.42578125" style="36"/>
  </cols>
  <sheetData>
    <row r="1" spans="2:30" ht="0.75" customHeight="1"/>
    <row r="2" spans="2:30" ht="14.1" customHeight="1"/>
    <row r="3" spans="2:30" ht="3" customHeight="1">
      <c r="AA3" s="56"/>
      <c r="AB3" s="56"/>
    </row>
    <row r="4" spans="2:30" ht="17.850000000000001" customHeight="1">
      <c r="B4" s="56"/>
      <c r="C4" s="56"/>
      <c r="D4" s="56"/>
      <c r="F4" s="57" t="s">
        <v>276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AA4" s="56"/>
      <c r="AB4" s="56"/>
    </row>
    <row r="5" spans="2:30" ht="9.1999999999999993" customHeight="1">
      <c r="B5" s="56"/>
      <c r="C5" s="56"/>
      <c r="D5" s="56"/>
      <c r="AA5" s="56"/>
      <c r="AB5" s="56"/>
    </row>
    <row r="6" spans="2:30" ht="17.100000000000001" customHeight="1">
      <c r="B6" s="56"/>
      <c r="C6" s="56"/>
      <c r="D6" s="56"/>
      <c r="F6" s="58" t="s">
        <v>60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AA6" s="56"/>
      <c r="AB6" s="56"/>
    </row>
    <row r="7" spans="2:30" ht="6" customHeight="1">
      <c r="B7" s="56"/>
      <c r="C7" s="56"/>
      <c r="D7" s="56"/>
    </row>
    <row r="8" spans="2:30" ht="9.1999999999999993" customHeight="1"/>
    <row r="9" spans="2:30" ht="4.9000000000000004" customHeigh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2:30" ht="14.45" customHeight="1">
      <c r="C10" s="42" t="s">
        <v>59</v>
      </c>
      <c r="D10" s="59" t="s">
        <v>58</v>
      </c>
      <c r="E10" s="60"/>
      <c r="F10" s="61"/>
      <c r="G10" s="62" t="s">
        <v>57</v>
      </c>
      <c r="H10" s="63"/>
      <c r="I10" s="41" t="s">
        <v>56</v>
      </c>
      <c r="J10" s="41" t="s">
        <v>55</v>
      </c>
      <c r="K10" s="41" t="s">
        <v>54</v>
      </c>
      <c r="L10" s="62" t="s">
        <v>53</v>
      </c>
      <c r="M10" s="60"/>
      <c r="N10" s="63"/>
      <c r="O10" s="41" t="s">
        <v>52</v>
      </c>
      <c r="P10" s="41" t="s">
        <v>51</v>
      </c>
      <c r="Q10" s="62" t="s">
        <v>50</v>
      </c>
      <c r="R10" s="60"/>
      <c r="S10" s="63"/>
      <c r="T10" s="41" t="s">
        <v>49</v>
      </c>
      <c r="U10" s="41" t="s">
        <v>48</v>
      </c>
      <c r="V10" s="62" t="s">
        <v>47</v>
      </c>
      <c r="W10" s="60"/>
      <c r="X10" s="63"/>
      <c r="Y10" s="62" t="s">
        <v>46</v>
      </c>
      <c r="Z10" s="60"/>
      <c r="AA10" s="63"/>
      <c r="AB10" s="65" t="s">
        <v>45</v>
      </c>
      <c r="AC10" s="60"/>
      <c r="AD10" s="63"/>
    </row>
    <row r="11" spans="2:30" ht="11.45" customHeight="1">
      <c r="C11" s="40"/>
      <c r="D11" s="66" t="s">
        <v>125</v>
      </c>
      <c r="E11" s="60"/>
      <c r="F11" s="61"/>
      <c r="G11" s="67" t="s">
        <v>124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39"/>
      <c r="U11" s="37">
        <v>-384466.67</v>
      </c>
      <c r="V11" s="68">
        <v>99298.71</v>
      </c>
      <c r="W11" s="60"/>
      <c r="X11" s="61"/>
      <c r="Y11" s="68">
        <v>98303.44</v>
      </c>
      <c r="Z11" s="60"/>
      <c r="AA11" s="61"/>
      <c r="AB11" s="69">
        <v>-383471.4</v>
      </c>
      <c r="AC11" s="60"/>
      <c r="AD11" s="63"/>
    </row>
    <row r="12" spans="2:30" ht="11.45" customHeight="1">
      <c r="C12" s="40" t="s">
        <v>108</v>
      </c>
      <c r="D12" s="66"/>
      <c r="E12" s="60"/>
      <c r="F12" s="61"/>
      <c r="G12" s="67"/>
      <c r="H12" s="61"/>
      <c r="I12" s="44">
        <v>44351.5</v>
      </c>
      <c r="J12" s="39" t="s">
        <v>69</v>
      </c>
      <c r="K12" s="39" t="s">
        <v>275</v>
      </c>
      <c r="L12" s="67" t="s">
        <v>74</v>
      </c>
      <c r="M12" s="60"/>
      <c r="N12" s="61"/>
      <c r="O12" s="39" t="s">
        <v>66</v>
      </c>
      <c r="P12" s="39"/>
      <c r="Q12" s="67"/>
      <c r="R12" s="60"/>
      <c r="S12" s="61"/>
      <c r="T12" s="39"/>
      <c r="U12" s="39"/>
      <c r="V12" s="68">
        <v>0</v>
      </c>
      <c r="W12" s="60"/>
      <c r="X12" s="61"/>
      <c r="Y12" s="71">
        <v>313.2</v>
      </c>
      <c r="Z12" s="60"/>
      <c r="AA12" s="61"/>
      <c r="AB12" s="70"/>
      <c r="AC12" s="60"/>
      <c r="AD12" s="63"/>
    </row>
    <row r="13" spans="2:30" ht="11.45" customHeight="1">
      <c r="C13" s="40" t="s">
        <v>108</v>
      </c>
      <c r="D13" s="66"/>
      <c r="E13" s="60"/>
      <c r="F13" s="61"/>
      <c r="G13" s="67"/>
      <c r="H13" s="61"/>
      <c r="I13" s="44">
        <v>44351.5</v>
      </c>
      <c r="J13" s="39" t="s">
        <v>69</v>
      </c>
      <c r="K13" s="39" t="s">
        <v>274</v>
      </c>
      <c r="L13" s="67" t="s">
        <v>206</v>
      </c>
      <c r="M13" s="60"/>
      <c r="N13" s="61"/>
      <c r="O13" s="39" t="s">
        <v>66</v>
      </c>
      <c r="P13" s="39"/>
      <c r="Q13" s="67"/>
      <c r="R13" s="60"/>
      <c r="S13" s="61"/>
      <c r="T13" s="39"/>
      <c r="U13" s="39"/>
      <c r="V13" s="68">
        <v>0</v>
      </c>
      <c r="W13" s="60"/>
      <c r="X13" s="61"/>
      <c r="Y13" s="71">
        <v>2167.34</v>
      </c>
      <c r="Z13" s="60"/>
      <c r="AA13" s="61"/>
      <c r="AB13" s="70"/>
      <c r="AC13" s="60"/>
      <c r="AD13" s="63"/>
    </row>
    <row r="14" spans="2:30" ht="11.25" customHeight="1">
      <c r="C14" s="40" t="s">
        <v>108</v>
      </c>
      <c r="D14" s="66"/>
      <c r="E14" s="60"/>
      <c r="F14" s="61"/>
      <c r="G14" s="67"/>
      <c r="H14" s="61"/>
      <c r="I14" s="44">
        <v>44356.5</v>
      </c>
      <c r="J14" s="39" t="s">
        <v>90</v>
      </c>
      <c r="K14" s="39" t="s">
        <v>251</v>
      </c>
      <c r="L14" s="67" t="s">
        <v>273</v>
      </c>
      <c r="M14" s="60"/>
      <c r="N14" s="61"/>
      <c r="O14" s="39" t="s">
        <v>66</v>
      </c>
      <c r="P14" s="39"/>
      <c r="Q14" s="67"/>
      <c r="R14" s="60"/>
      <c r="S14" s="61"/>
      <c r="T14" s="39"/>
      <c r="U14" s="39"/>
      <c r="V14" s="68">
        <v>719.86</v>
      </c>
      <c r="W14" s="60"/>
      <c r="X14" s="61"/>
      <c r="Y14" s="71">
        <v>0</v>
      </c>
      <c r="Z14" s="60"/>
      <c r="AA14" s="61"/>
      <c r="AB14" s="70"/>
      <c r="AC14" s="60"/>
      <c r="AD14" s="63"/>
    </row>
    <row r="15" spans="2:30" ht="11.45" customHeight="1">
      <c r="C15" s="40" t="s">
        <v>108</v>
      </c>
      <c r="D15" s="66"/>
      <c r="E15" s="60"/>
      <c r="F15" s="61"/>
      <c r="G15" s="67"/>
      <c r="H15" s="61"/>
      <c r="I15" s="44">
        <v>44361.5</v>
      </c>
      <c r="J15" s="39" t="s">
        <v>69</v>
      </c>
      <c r="K15" s="39" t="s">
        <v>200</v>
      </c>
      <c r="L15" s="67" t="s">
        <v>99</v>
      </c>
      <c r="M15" s="60"/>
      <c r="N15" s="61"/>
      <c r="O15" s="39" t="s">
        <v>66</v>
      </c>
      <c r="P15" s="39"/>
      <c r="Q15" s="67"/>
      <c r="R15" s="60"/>
      <c r="S15" s="61"/>
      <c r="T15" s="39"/>
      <c r="U15" s="39"/>
      <c r="V15" s="68">
        <v>50000</v>
      </c>
      <c r="W15" s="60"/>
      <c r="X15" s="61"/>
      <c r="Y15" s="71">
        <v>0</v>
      </c>
      <c r="Z15" s="60"/>
      <c r="AA15" s="61"/>
      <c r="AB15" s="70"/>
      <c r="AC15" s="60"/>
      <c r="AD15" s="63"/>
    </row>
    <row r="16" spans="2:30" ht="11.45" customHeight="1">
      <c r="C16" s="40" t="s">
        <v>108</v>
      </c>
      <c r="D16" s="66"/>
      <c r="E16" s="60"/>
      <c r="F16" s="61"/>
      <c r="G16" s="67"/>
      <c r="H16" s="61"/>
      <c r="I16" s="44">
        <v>44362.5</v>
      </c>
      <c r="J16" s="39" t="s">
        <v>69</v>
      </c>
      <c r="K16" s="39" t="s">
        <v>188</v>
      </c>
      <c r="L16" s="67" t="s">
        <v>272</v>
      </c>
      <c r="M16" s="60"/>
      <c r="N16" s="61"/>
      <c r="O16" s="39" t="s">
        <v>66</v>
      </c>
      <c r="P16" s="39"/>
      <c r="Q16" s="67"/>
      <c r="R16" s="60"/>
      <c r="S16" s="61"/>
      <c r="T16" s="39"/>
      <c r="U16" s="39"/>
      <c r="V16" s="68">
        <v>0</v>
      </c>
      <c r="W16" s="60"/>
      <c r="X16" s="61"/>
      <c r="Y16" s="71">
        <v>44324.35</v>
      </c>
      <c r="Z16" s="60"/>
      <c r="AA16" s="61"/>
      <c r="AB16" s="70"/>
      <c r="AC16" s="60"/>
      <c r="AD16" s="63"/>
    </row>
    <row r="17" spans="3:30" ht="11.45" customHeight="1">
      <c r="C17" s="40" t="s">
        <v>108</v>
      </c>
      <c r="D17" s="66"/>
      <c r="E17" s="60"/>
      <c r="F17" s="61"/>
      <c r="G17" s="67"/>
      <c r="H17" s="61"/>
      <c r="I17" s="44">
        <v>44362.5</v>
      </c>
      <c r="J17" s="39" t="s">
        <v>69</v>
      </c>
      <c r="K17" s="39" t="s">
        <v>271</v>
      </c>
      <c r="L17" s="67" t="s">
        <v>270</v>
      </c>
      <c r="M17" s="60"/>
      <c r="N17" s="61"/>
      <c r="O17" s="39" t="s">
        <v>66</v>
      </c>
      <c r="P17" s="39"/>
      <c r="Q17" s="67"/>
      <c r="R17" s="60"/>
      <c r="S17" s="61"/>
      <c r="T17" s="39"/>
      <c r="U17" s="39"/>
      <c r="V17" s="68">
        <v>0</v>
      </c>
      <c r="W17" s="60"/>
      <c r="X17" s="61"/>
      <c r="Y17" s="71">
        <v>10811.2</v>
      </c>
      <c r="Z17" s="60"/>
      <c r="AA17" s="61"/>
      <c r="AB17" s="70"/>
      <c r="AC17" s="60"/>
      <c r="AD17" s="63"/>
    </row>
    <row r="18" spans="3:30" ht="11.25" customHeight="1">
      <c r="C18" s="40" t="s">
        <v>108</v>
      </c>
      <c r="D18" s="66"/>
      <c r="E18" s="60"/>
      <c r="F18" s="61"/>
      <c r="G18" s="67"/>
      <c r="H18" s="61"/>
      <c r="I18" s="44">
        <v>44376.5</v>
      </c>
      <c r="J18" s="39" t="s">
        <v>90</v>
      </c>
      <c r="K18" s="39" t="s">
        <v>160</v>
      </c>
      <c r="L18" s="67" t="s">
        <v>269</v>
      </c>
      <c r="M18" s="60"/>
      <c r="N18" s="61"/>
      <c r="O18" s="39" t="s">
        <v>66</v>
      </c>
      <c r="P18" s="39"/>
      <c r="Q18" s="67"/>
      <c r="R18" s="60"/>
      <c r="S18" s="61"/>
      <c r="T18" s="39"/>
      <c r="U18" s="39"/>
      <c r="V18" s="68">
        <v>3578.85</v>
      </c>
      <c r="W18" s="60"/>
      <c r="X18" s="61"/>
      <c r="Y18" s="71">
        <v>0</v>
      </c>
      <c r="Z18" s="60"/>
      <c r="AA18" s="61"/>
      <c r="AB18" s="70"/>
      <c r="AC18" s="60"/>
      <c r="AD18" s="63"/>
    </row>
    <row r="19" spans="3:30" ht="11.45" customHeight="1">
      <c r="C19" s="40" t="s">
        <v>108</v>
      </c>
      <c r="D19" s="66"/>
      <c r="E19" s="60"/>
      <c r="F19" s="61"/>
      <c r="G19" s="67"/>
      <c r="H19" s="61"/>
      <c r="I19" s="44">
        <v>44377.5</v>
      </c>
      <c r="J19" s="39" t="s">
        <v>69</v>
      </c>
      <c r="K19" s="39" t="s">
        <v>158</v>
      </c>
      <c r="L19" s="67" t="s">
        <v>99</v>
      </c>
      <c r="M19" s="60"/>
      <c r="N19" s="61"/>
      <c r="O19" s="39" t="s">
        <v>66</v>
      </c>
      <c r="P19" s="39"/>
      <c r="Q19" s="67"/>
      <c r="R19" s="60"/>
      <c r="S19" s="61"/>
      <c r="T19" s="39"/>
      <c r="U19" s="39"/>
      <c r="V19" s="68">
        <v>45000</v>
      </c>
      <c r="W19" s="60"/>
      <c r="X19" s="61"/>
      <c r="Y19" s="71">
        <v>0</v>
      </c>
      <c r="Z19" s="60"/>
      <c r="AA19" s="61"/>
      <c r="AB19" s="70"/>
      <c r="AC19" s="60"/>
      <c r="AD19" s="63"/>
    </row>
    <row r="20" spans="3:30" ht="11.45" customHeight="1">
      <c r="C20" s="40" t="s">
        <v>108</v>
      </c>
      <c r="D20" s="66"/>
      <c r="E20" s="60"/>
      <c r="F20" s="61"/>
      <c r="G20" s="67"/>
      <c r="H20" s="61"/>
      <c r="I20" s="44">
        <v>44377.5</v>
      </c>
      <c r="J20" s="39" t="s">
        <v>69</v>
      </c>
      <c r="K20" s="39" t="s">
        <v>268</v>
      </c>
      <c r="L20" s="67" t="s">
        <v>267</v>
      </c>
      <c r="M20" s="60"/>
      <c r="N20" s="61"/>
      <c r="O20" s="39" t="s">
        <v>66</v>
      </c>
      <c r="P20" s="39"/>
      <c r="Q20" s="67"/>
      <c r="R20" s="60"/>
      <c r="S20" s="61"/>
      <c r="T20" s="39"/>
      <c r="U20" s="39"/>
      <c r="V20" s="68">
        <v>0</v>
      </c>
      <c r="W20" s="60"/>
      <c r="X20" s="61"/>
      <c r="Y20" s="71">
        <v>40687.35</v>
      </c>
      <c r="Z20" s="60"/>
      <c r="AA20" s="61"/>
      <c r="AB20" s="70"/>
      <c r="AC20" s="60"/>
      <c r="AD20" s="63"/>
    </row>
    <row r="21" spans="3:30" ht="1.5" customHeight="1"/>
    <row r="22" spans="3:30" ht="17.100000000000001" customHeight="1">
      <c r="H22" s="64" t="s">
        <v>266</v>
      </c>
      <c r="I22" s="56"/>
      <c r="J22" s="56"/>
      <c r="K22" s="56"/>
      <c r="L22" s="56"/>
      <c r="N22" s="64" t="s">
        <v>265</v>
      </c>
      <c r="O22" s="56"/>
      <c r="P22" s="56"/>
      <c r="Q22" s="56"/>
      <c r="S22" s="64" t="s">
        <v>264</v>
      </c>
      <c r="T22" s="56"/>
      <c r="U22" s="56"/>
      <c r="V22" s="56"/>
      <c r="X22" s="64" t="s">
        <v>263</v>
      </c>
      <c r="Y22" s="56"/>
      <c r="Z22" s="56"/>
      <c r="AA22" s="56"/>
      <c r="AB22" s="56"/>
      <c r="AC22" s="56"/>
      <c r="AD22" s="56"/>
    </row>
    <row r="23" spans="3:30" ht="3" customHeight="1"/>
  </sheetData>
  <mergeCells count="83">
    <mergeCell ref="Y11:AA11"/>
    <mergeCell ref="AB11:AD11"/>
    <mergeCell ref="AA3:AB6"/>
    <mergeCell ref="B4:D7"/>
    <mergeCell ref="F4:Y4"/>
    <mergeCell ref="F6:Y6"/>
    <mergeCell ref="D10:F10"/>
    <mergeCell ref="G10:H10"/>
    <mergeCell ref="L10:N10"/>
    <mergeCell ref="Q10:S10"/>
    <mergeCell ref="V10:X10"/>
    <mergeCell ref="Y10:AA10"/>
    <mergeCell ref="AB10:AD10"/>
    <mergeCell ref="D13:F13"/>
    <mergeCell ref="G13:H13"/>
    <mergeCell ref="D11:F11"/>
    <mergeCell ref="G11:S11"/>
    <mergeCell ref="V11:X11"/>
    <mergeCell ref="D12:F12"/>
    <mergeCell ref="G12:H12"/>
    <mergeCell ref="L12:N12"/>
    <mergeCell ref="Q12:S12"/>
    <mergeCell ref="V12:X12"/>
    <mergeCell ref="L14:N14"/>
    <mergeCell ref="Q14:S14"/>
    <mergeCell ref="V14:X14"/>
    <mergeCell ref="Y14:AA14"/>
    <mergeCell ref="AB12:AD12"/>
    <mergeCell ref="L13:N13"/>
    <mergeCell ref="Q13:S13"/>
    <mergeCell ref="V13:X13"/>
    <mergeCell ref="AB14:AD14"/>
    <mergeCell ref="Y13:AA13"/>
    <mergeCell ref="AB13:AD13"/>
    <mergeCell ref="Y12:AA12"/>
    <mergeCell ref="Y15:AA15"/>
    <mergeCell ref="AB15:AD15"/>
    <mergeCell ref="D14:F14"/>
    <mergeCell ref="G14:H14"/>
    <mergeCell ref="D16:F16"/>
    <mergeCell ref="G16:H16"/>
    <mergeCell ref="L16:N16"/>
    <mergeCell ref="Q16:S16"/>
    <mergeCell ref="V16:X16"/>
    <mergeCell ref="Y16:AA16"/>
    <mergeCell ref="AB16:AD16"/>
    <mergeCell ref="D15:F15"/>
    <mergeCell ref="G15:H15"/>
    <mergeCell ref="L15:N15"/>
    <mergeCell ref="Q15:S15"/>
    <mergeCell ref="V15:X15"/>
    <mergeCell ref="V18:X18"/>
    <mergeCell ref="Y18:AA18"/>
    <mergeCell ref="D17:F17"/>
    <mergeCell ref="G17:H17"/>
    <mergeCell ref="L17:N17"/>
    <mergeCell ref="Q17:S17"/>
    <mergeCell ref="V17:X17"/>
    <mergeCell ref="AB17:AD17"/>
    <mergeCell ref="Y20:AA20"/>
    <mergeCell ref="AB18:AD18"/>
    <mergeCell ref="D19:F19"/>
    <mergeCell ref="G19:H19"/>
    <mergeCell ref="L19:N19"/>
    <mergeCell ref="Q19:S19"/>
    <mergeCell ref="V19:X19"/>
    <mergeCell ref="Y19:AA19"/>
    <mergeCell ref="AB19:AD19"/>
    <mergeCell ref="D18:F18"/>
    <mergeCell ref="AB20:AD20"/>
    <mergeCell ref="Y17:AA17"/>
    <mergeCell ref="G18:H18"/>
    <mergeCell ref="L18:N18"/>
    <mergeCell ref="Q18:S18"/>
    <mergeCell ref="H22:L22"/>
    <mergeCell ref="N22:Q22"/>
    <mergeCell ref="S22:V22"/>
    <mergeCell ref="X22:AD22"/>
    <mergeCell ref="D20:F20"/>
    <mergeCell ref="G20:H20"/>
    <mergeCell ref="L20:N20"/>
    <mergeCell ref="Q20:S20"/>
    <mergeCell ref="V20:X20"/>
  </mergeCells>
  <pageMargins left="0.75" right="0.75" top="1" bottom="1" header="0" footer="0"/>
  <pageSetup orientation="landscape" horizontalDpi="0" verticalDpi="0"/>
  <headerFooter alignWithMargins="0">
    <oddFooter xml:space="preserve">&amp;L&amp;C&amp;R1&amp;"Arial"&amp;8 /1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37" zoomScale="130" zoomScaleNormal="130" workbookViewId="0">
      <selection activeCell="F49" sqref="F49:F50"/>
    </sheetView>
  </sheetViews>
  <sheetFormatPr baseColWidth="10" defaultRowHeight="15"/>
  <cols>
    <col min="4" max="4" width="18.5703125" style="20" customWidth="1"/>
    <col min="6" max="6" width="22.140625" customWidth="1"/>
    <col min="7" max="7" width="14.28515625" bestFit="1" customWidth="1"/>
    <col min="8" max="8" width="24.85546875" style="20" bestFit="1" customWidth="1"/>
    <col min="9" max="9" width="13.85546875" style="20" bestFit="1" customWidth="1"/>
  </cols>
  <sheetData>
    <row r="1" spans="1:6" ht="20.25">
      <c r="A1" s="53" t="s">
        <v>0</v>
      </c>
      <c r="B1" s="53"/>
      <c r="C1" s="53"/>
      <c r="D1" s="53"/>
      <c r="E1" s="53"/>
      <c r="F1" s="53"/>
    </row>
    <row r="2" spans="1:6" ht="20.25">
      <c r="A2" s="53" t="s">
        <v>1</v>
      </c>
      <c r="B2" s="53"/>
      <c r="C2" s="53"/>
      <c r="D2" s="53"/>
      <c r="E2" s="53"/>
      <c r="F2" s="53"/>
    </row>
    <row r="4" spans="1:6" ht="15.75">
      <c r="A4" s="54" t="s">
        <v>38</v>
      </c>
      <c r="B4" s="54"/>
      <c r="C4" s="54"/>
      <c r="D4" s="54"/>
      <c r="E4" s="54"/>
      <c r="F4" s="54"/>
    </row>
    <row r="6" spans="1:6" ht="15.75">
      <c r="A6" s="1" t="s">
        <v>2</v>
      </c>
      <c r="B6" s="1"/>
      <c r="C6" s="1"/>
      <c r="D6" s="7"/>
      <c r="E6" s="1"/>
      <c r="F6" s="1"/>
    </row>
    <row r="7" spans="1:6" ht="15.75">
      <c r="A7" s="1"/>
      <c r="B7" s="1"/>
      <c r="C7" s="1"/>
      <c r="D7" s="7"/>
      <c r="E7" s="1"/>
      <c r="F7" s="1"/>
    </row>
    <row r="8" spans="1:6" ht="15.75">
      <c r="A8" s="1" t="s">
        <v>13</v>
      </c>
      <c r="B8" s="1"/>
      <c r="C8" s="1"/>
      <c r="D8" s="7"/>
      <c r="E8" s="1"/>
      <c r="F8" s="2"/>
    </row>
    <row r="9" spans="1:6" ht="15.75">
      <c r="A9" s="1"/>
      <c r="B9" s="1"/>
      <c r="C9" s="1"/>
      <c r="D9" s="7"/>
      <c r="E9" s="1"/>
      <c r="F9" s="1"/>
    </row>
    <row r="10" spans="1:6" ht="15.75">
      <c r="A10" s="3" t="s">
        <v>4</v>
      </c>
      <c r="B10" s="3"/>
      <c r="C10" s="4"/>
      <c r="D10" s="29"/>
      <c r="E10" s="5"/>
      <c r="F10" s="6">
        <v>74115.679999999993</v>
      </c>
    </row>
    <row r="11" spans="1:6" ht="15.75">
      <c r="A11" s="8"/>
      <c r="B11" s="8"/>
      <c r="C11" s="8"/>
      <c r="D11" s="6"/>
      <c r="E11" s="9"/>
      <c r="F11" s="7"/>
    </row>
    <row r="13" spans="1:6" ht="15.75">
      <c r="A13" s="5"/>
      <c r="B13" s="1"/>
      <c r="C13" s="1"/>
      <c r="D13" s="30"/>
      <c r="E13" s="1"/>
      <c r="F13" s="10"/>
    </row>
    <row r="14" spans="1:6" ht="15.75">
      <c r="A14" s="5"/>
      <c r="B14" s="1"/>
      <c r="C14" s="1"/>
      <c r="D14" s="30"/>
      <c r="E14" s="1"/>
      <c r="F14" s="10"/>
    </row>
    <row r="16" spans="1:6" ht="15.75">
      <c r="A16" s="11"/>
      <c r="B16" s="12"/>
      <c r="C16" s="1"/>
      <c r="E16" s="13" t="s">
        <v>5</v>
      </c>
      <c r="F16" s="7">
        <f>SUM(F10:F14)</f>
        <v>74115.679999999993</v>
      </c>
    </row>
    <row r="17" spans="1:6" ht="15.75">
      <c r="A17" s="11"/>
      <c r="B17" s="14"/>
      <c r="C17" s="1"/>
      <c r="D17" s="7"/>
      <c r="E17" s="1"/>
      <c r="F17" s="1"/>
    </row>
    <row r="18" spans="1:6" ht="15.75">
      <c r="A18" s="11"/>
      <c r="B18" s="14"/>
      <c r="C18" s="1"/>
      <c r="D18" s="7"/>
      <c r="E18" s="1"/>
      <c r="F18" s="1"/>
    </row>
    <row r="19" spans="1:6" ht="15.75">
      <c r="A19" s="32" t="s">
        <v>14</v>
      </c>
      <c r="B19" s="14"/>
      <c r="C19" s="1"/>
      <c r="D19" s="7"/>
      <c r="E19" s="1"/>
      <c r="F19" s="16">
        <f>+D21</f>
        <v>35000</v>
      </c>
    </row>
    <row r="20" spans="1:6" ht="15.75">
      <c r="A20" s="11"/>
      <c r="B20" s="14"/>
      <c r="C20" s="1"/>
      <c r="D20" s="7"/>
      <c r="E20" s="1"/>
      <c r="F20" s="1"/>
    </row>
    <row r="21" spans="1:6" ht="15.75">
      <c r="A21" s="11">
        <v>43832</v>
      </c>
      <c r="B21" s="18" t="s">
        <v>7</v>
      </c>
      <c r="C21" s="19">
        <v>8525</v>
      </c>
      <c r="D21" s="20">
        <v>35000</v>
      </c>
      <c r="E21" t="s">
        <v>15</v>
      </c>
      <c r="F21" s="1"/>
    </row>
    <row r="22" spans="1:6" ht="15.75">
      <c r="A22" s="11"/>
      <c r="B22" s="14"/>
      <c r="C22" s="1"/>
      <c r="D22" s="7"/>
      <c r="E22" s="1"/>
      <c r="F22" s="1"/>
    </row>
    <row r="23" spans="1:6" ht="15.75">
      <c r="A23" s="11"/>
      <c r="B23" s="14"/>
      <c r="C23" s="1"/>
      <c r="D23" s="7"/>
      <c r="E23" s="1"/>
      <c r="F23" s="1"/>
    </row>
    <row r="24" spans="1:6" ht="15.75">
      <c r="A24" s="11"/>
      <c r="B24" s="14"/>
      <c r="C24" s="1"/>
      <c r="D24" s="7"/>
      <c r="E24" s="1"/>
      <c r="F24" s="1"/>
    </row>
    <row r="25" spans="1:6" ht="15.75">
      <c r="A25" s="13" t="s">
        <v>6</v>
      </c>
      <c r="B25" s="1"/>
      <c r="C25" s="1"/>
      <c r="D25" s="7"/>
      <c r="E25" s="1"/>
      <c r="F25" s="16">
        <f>SUM(D28:D44)</f>
        <v>418051.80999999994</v>
      </c>
    </row>
    <row r="26" spans="1:6" ht="15.75">
      <c r="A26" s="13"/>
      <c r="B26" s="1"/>
      <c r="C26" s="1"/>
      <c r="D26" s="7"/>
      <c r="E26" s="1"/>
      <c r="F26" s="16"/>
    </row>
    <row r="27" spans="1:6">
      <c r="A27" s="17"/>
      <c r="B27" s="18"/>
      <c r="C27" s="19"/>
      <c r="E27" s="21"/>
      <c r="F27" s="22"/>
    </row>
    <row r="28" spans="1:6">
      <c r="A28" s="17">
        <v>43336</v>
      </c>
      <c r="B28" s="18" t="s">
        <v>7</v>
      </c>
      <c r="C28" s="19">
        <v>8026</v>
      </c>
      <c r="D28" s="20">
        <v>1392</v>
      </c>
      <c r="E28" t="s">
        <v>8</v>
      </c>
      <c r="F28" s="20"/>
    </row>
    <row r="29" spans="1:6">
      <c r="A29" s="17">
        <v>43812</v>
      </c>
      <c r="B29" s="18"/>
      <c r="C29" s="19"/>
      <c r="D29" s="20">
        <v>7652.61</v>
      </c>
      <c r="E29" t="s">
        <v>12</v>
      </c>
      <c r="F29" s="20"/>
    </row>
    <row r="30" spans="1:6">
      <c r="A30" s="17">
        <v>43788</v>
      </c>
      <c r="B30" s="18"/>
      <c r="C30" s="19"/>
      <c r="D30" s="20">
        <v>594.94000000000005</v>
      </c>
      <c r="E30" t="s">
        <v>12</v>
      </c>
      <c r="F30" s="20"/>
    </row>
    <row r="31" spans="1:6">
      <c r="A31" s="17">
        <v>43832.5</v>
      </c>
      <c r="B31" s="18" t="s">
        <v>7</v>
      </c>
      <c r="C31" s="19" t="s">
        <v>16</v>
      </c>
      <c r="D31" s="20">
        <v>3000</v>
      </c>
      <c r="E31" t="s">
        <v>17</v>
      </c>
      <c r="F31" s="20"/>
    </row>
    <row r="32" spans="1:6">
      <c r="A32" s="17">
        <v>43896.5</v>
      </c>
      <c r="B32" s="18" t="s">
        <v>7</v>
      </c>
      <c r="C32" s="19" t="s">
        <v>19</v>
      </c>
      <c r="D32" s="20">
        <v>2196.9899999999998</v>
      </c>
      <c r="E32" t="s">
        <v>21</v>
      </c>
      <c r="F32" s="20"/>
    </row>
    <row r="33" spans="1:7">
      <c r="A33" s="17">
        <v>43896.5</v>
      </c>
      <c r="B33" s="18" t="s">
        <v>7</v>
      </c>
      <c r="C33" s="19" t="s">
        <v>20</v>
      </c>
      <c r="D33" s="20">
        <v>4257.2</v>
      </c>
      <c r="E33" t="s">
        <v>22</v>
      </c>
      <c r="F33" s="20"/>
    </row>
    <row r="34" spans="1:7">
      <c r="A34" s="17">
        <v>43917.5</v>
      </c>
      <c r="B34" s="18" t="s">
        <v>7</v>
      </c>
      <c r="C34" s="19" t="s">
        <v>24</v>
      </c>
      <c r="D34" s="20">
        <v>10000</v>
      </c>
      <c r="E34" t="s">
        <v>23</v>
      </c>
    </row>
    <row r="35" spans="1:7">
      <c r="A35" s="17">
        <v>43936.5</v>
      </c>
      <c r="B35" s="18" t="s">
        <v>7</v>
      </c>
      <c r="C35" s="19" t="s">
        <v>25</v>
      </c>
      <c r="D35" s="20">
        <v>927.4</v>
      </c>
      <c r="E35" t="s">
        <v>26</v>
      </c>
    </row>
    <row r="36" spans="1:7" s="20" customFormat="1">
      <c r="A36" s="17">
        <v>43955.5</v>
      </c>
      <c r="B36" s="18" t="s">
        <v>7</v>
      </c>
      <c r="C36" s="19" t="s">
        <v>27</v>
      </c>
      <c r="D36" s="20">
        <v>952.72</v>
      </c>
      <c r="E36" t="s">
        <v>28</v>
      </c>
      <c r="F36"/>
      <c r="G36"/>
    </row>
    <row r="37" spans="1:7" s="20" customFormat="1">
      <c r="A37" s="17">
        <v>43987.5</v>
      </c>
      <c r="B37" s="18" t="s">
        <v>7</v>
      </c>
      <c r="C37" s="19"/>
      <c r="D37" s="20">
        <v>15544</v>
      </c>
      <c r="E37" t="s">
        <v>29</v>
      </c>
      <c r="F37"/>
      <c r="G37"/>
    </row>
    <row r="38" spans="1:7" s="20" customFormat="1">
      <c r="A38" s="17">
        <v>44005.5</v>
      </c>
      <c r="B38" s="18" t="s">
        <v>7</v>
      </c>
      <c r="C38" s="19" t="s">
        <v>30</v>
      </c>
      <c r="D38" s="20">
        <v>591.79</v>
      </c>
      <c r="E38" t="s">
        <v>31</v>
      </c>
      <c r="F38"/>
      <c r="G38"/>
    </row>
    <row r="39" spans="1:7" s="20" customFormat="1">
      <c r="A39" s="17">
        <v>44043.5</v>
      </c>
      <c r="B39" s="18"/>
      <c r="C39" s="19"/>
      <c r="D39" s="20">
        <v>4342.8</v>
      </c>
      <c r="E39" t="s">
        <v>32</v>
      </c>
      <c r="F39"/>
      <c r="G39"/>
    </row>
    <row r="40" spans="1:7" s="20" customFormat="1">
      <c r="A40" s="17">
        <v>44043.5</v>
      </c>
      <c r="B40" s="18"/>
      <c r="C40" s="19"/>
      <c r="D40" s="20">
        <v>103190.17</v>
      </c>
      <c r="E40" t="s">
        <v>33</v>
      </c>
      <c r="F40"/>
      <c r="G40"/>
    </row>
    <row r="41" spans="1:7" s="20" customFormat="1">
      <c r="A41" s="17">
        <v>44043.5</v>
      </c>
      <c r="B41" s="18"/>
      <c r="C41" s="19"/>
      <c r="D41" s="20">
        <v>193087.09</v>
      </c>
      <c r="E41" t="s">
        <v>34</v>
      </c>
      <c r="F41"/>
      <c r="G41"/>
    </row>
    <row r="42" spans="1:7" s="20" customFormat="1">
      <c r="A42" s="17">
        <v>44043.5</v>
      </c>
      <c r="B42" s="18"/>
      <c r="C42" s="19"/>
      <c r="D42" s="20">
        <v>32162.1</v>
      </c>
      <c r="E42" t="s">
        <v>35</v>
      </c>
      <c r="F42"/>
      <c r="G42"/>
    </row>
    <row r="43" spans="1:7" s="20" customFormat="1">
      <c r="A43" s="17">
        <v>44162.5</v>
      </c>
      <c r="B43" s="18"/>
      <c r="C43" s="19"/>
      <c r="D43" s="20">
        <v>35760</v>
      </c>
      <c r="E43" t="s">
        <v>18</v>
      </c>
      <c r="F43"/>
      <c r="G43"/>
    </row>
    <row r="44" spans="1:7" s="20" customFormat="1">
      <c r="A44" s="17">
        <v>44162.5</v>
      </c>
      <c r="B44" s="18"/>
      <c r="C44" s="19"/>
      <c r="D44" s="20">
        <v>2400</v>
      </c>
      <c r="E44" t="s">
        <v>18</v>
      </c>
      <c r="F44"/>
      <c r="G44"/>
    </row>
    <row r="45" spans="1:7" s="20" customFormat="1">
      <c r="A45" s="17"/>
      <c r="B45" s="18"/>
      <c r="C45" s="19"/>
      <c r="E45"/>
      <c r="F45"/>
      <c r="G45"/>
    </row>
    <row r="46" spans="1:7" s="20" customFormat="1">
      <c r="A46"/>
      <c r="B46" s="18"/>
      <c r="C46"/>
      <c r="E46"/>
      <c r="F46"/>
      <c r="G46"/>
    </row>
    <row r="47" spans="1:7" s="20" customFormat="1">
      <c r="A47" s="17"/>
      <c r="B47" s="18"/>
      <c r="C47"/>
      <c r="E47" s="22"/>
      <c r="F47"/>
      <c r="G47"/>
    </row>
    <row r="48" spans="1:7" s="20" customFormat="1" ht="15.75">
      <c r="A48" s="13" t="s">
        <v>126</v>
      </c>
      <c r="B48" s="23"/>
      <c r="C48" s="1"/>
      <c r="D48" s="7"/>
      <c r="E48" s="24"/>
      <c r="F48" s="25">
        <f>F16-F25+F19</f>
        <v>-308936.12999999995</v>
      </c>
      <c r="G48" s="33"/>
    </row>
    <row r="49" spans="1:7" s="20" customFormat="1" ht="15.75">
      <c r="A49" s="13"/>
      <c r="B49" s="23"/>
      <c r="C49" s="1"/>
      <c r="D49" s="7"/>
      <c r="E49" s="24"/>
      <c r="F49" s="25"/>
      <c r="G49" s="33"/>
    </row>
    <row r="50" spans="1:7" s="20" customFormat="1">
      <c r="A50"/>
      <c r="B50"/>
      <c r="C50"/>
      <c r="E50"/>
      <c r="F50" s="28"/>
      <c r="G50" s="34"/>
    </row>
    <row r="51" spans="1:7" s="20" customFormat="1">
      <c r="A51" s="55" t="s">
        <v>9</v>
      </c>
      <c r="B51" s="55"/>
      <c r="C51" s="55"/>
      <c r="D51" s="55"/>
      <c r="E51" s="55"/>
      <c r="F51" s="55"/>
      <c r="G51"/>
    </row>
    <row r="54" spans="1:7" s="20" customFormat="1">
      <c r="A54" s="55" t="s">
        <v>10</v>
      </c>
      <c r="B54" s="55"/>
      <c r="C54" s="55"/>
      <c r="D54" s="55"/>
      <c r="E54" s="55"/>
      <c r="F54" s="55"/>
      <c r="G54"/>
    </row>
    <row r="57" spans="1:7" s="20" customFormat="1" ht="20.25">
      <c r="A57" s="53" t="s">
        <v>0</v>
      </c>
      <c r="B57" s="53"/>
      <c r="C57" s="53"/>
      <c r="D57" s="53"/>
      <c r="E57" s="53"/>
      <c r="F57" s="53"/>
      <c r="G57"/>
    </row>
    <row r="58" spans="1:7" s="20" customFormat="1" ht="20.25">
      <c r="A58" s="53" t="s">
        <v>1</v>
      </c>
      <c r="B58" s="53"/>
      <c r="C58" s="53"/>
      <c r="D58" s="53"/>
      <c r="E58" s="53"/>
      <c r="F58" s="53"/>
      <c r="G58"/>
    </row>
    <row r="61" spans="1:7" s="20" customFormat="1" ht="15.75">
      <c r="A61" s="54" t="str">
        <f>A4</f>
        <v>CONCILIACION BANCARIA AL 31 DE ENERO DEL 2021</v>
      </c>
      <c r="B61" s="54"/>
      <c r="C61" s="54"/>
      <c r="D61" s="54"/>
      <c r="E61" s="54"/>
      <c r="F61" s="54"/>
      <c r="G61"/>
    </row>
    <row r="65" spans="1:7" s="20" customFormat="1" ht="15.75">
      <c r="A65" s="1" t="s">
        <v>2</v>
      </c>
      <c r="B65" s="1"/>
      <c r="C65" s="1"/>
      <c r="D65" s="7"/>
      <c r="E65" s="1"/>
      <c r="F65" s="1"/>
      <c r="G65"/>
    </row>
    <row r="66" spans="1:7" s="20" customFormat="1" ht="15.75">
      <c r="A66" s="1"/>
      <c r="B66" s="1"/>
      <c r="C66" s="1"/>
      <c r="D66" s="7"/>
      <c r="E66" s="1"/>
      <c r="F66" s="1"/>
      <c r="G66"/>
    </row>
    <row r="67" spans="1:7" s="20" customFormat="1" ht="15.75">
      <c r="A67" s="1" t="s">
        <v>3</v>
      </c>
      <c r="B67" s="1"/>
      <c r="C67" s="1"/>
      <c r="D67" s="7"/>
      <c r="E67" s="1"/>
      <c r="F67" s="2"/>
      <c r="G67"/>
    </row>
    <row r="68" spans="1:7" s="20" customFormat="1" ht="15.75">
      <c r="A68" s="1"/>
      <c r="B68" s="1"/>
      <c r="C68" s="1"/>
      <c r="D68" s="7"/>
      <c r="E68" s="1"/>
      <c r="F68" s="1"/>
      <c r="G68"/>
    </row>
    <row r="69" spans="1:7" s="20" customFormat="1" ht="15.75">
      <c r="A69" s="3"/>
      <c r="B69" s="3"/>
      <c r="C69" s="4"/>
      <c r="D69" s="29"/>
      <c r="E69" s="5"/>
      <c r="F69" s="26"/>
      <c r="G69"/>
    </row>
    <row r="70" spans="1:7" s="20" customFormat="1" ht="15.75">
      <c r="A70" s="3" t="s">
        <v>11</v>
      </c>
      <c r="B70" s="3"/>
      <c r="C70" s="4"/>
      <c r="D70" s="29"/>
      <c r="E70" s="5"/>
      <c r="F70" s="26">
        <v>856.07</v>
      </c>
      <c r="G70"/>
    </row>
    <row r="71" spans="1:7" s="20" customFormat="1" ht="15.75">
      <c r="A71" s="5"/>
      <c r="B71" s="3"/>
      <c r="C71" s="3"/>
      <c r="D71" s="7"/>
      <c r="E71" s="1"/>
      <c r="F71" s="26"/>
      <c r="G71"/>
    </row>
    <row r="72" spans="1:7" s="20" customFormat="1" ht="15.75">
      <c r="A72" s="5"/>
      <c r="B72" s="3"/>
      <c r="C72" s="3"/>
      <c r="D72" s="7"/>
      <c r="E72" s="1"/>
      <c r="F72" s="26"/>
      <c r="G72"/>
    </row>
    <row r="73" spans="1:7" s="20" customFormat="1" ht="15.75">
      <c r="A73" s="5"/>
      <c r="B73" s="3"/>
      <c r="C73" s="3"/>
      <c r="D73" s="7"/>
      <c r="E73" s="1"/>
      <c r="F73" s="26"/>
      <c r="G73"/>
    </row>
    <row r="74" spans="1:7" s="20" customFormat="1" ht="15.75">
      <c r="A74" s="5"/>
      <c r="B74" s="1"/>
      <c r="C74" s="1"/>
      <c r="D74" s="31"/>
      <c r="E74" s="1"/>
      <c r="F74" s="26"/>
      <c r="G74"/>
    </row>
    <row r="75" spans="1:7" s="20" customFormat="1" ht="15.75">
      <c r="A75" s="5"/>
      <c r="B75" s="1"/>
      <c r="C75" s="1"/>
      <c r="D75" s="31"/>
      <c r="E75" s="1"/>
      <c r="F75" s="26"/>
      <c r="G75"/>
    </row>
    <row r="76" spans="1:7" ht="15.75">
      <c r="A76" s="5"/>
      <c r="B76" s="1"/>
      <c r="C76" s="1"/>
      <c r="D76" s="31"/>
      <c r="E76" s="1"/>
      <c r="F76" s="26"/>
    </row>
    <row r="77" spans="1:7" ht="15.75">
      <c r="A77" s="5"/>
      <c r="B77" s="1"/>
      <c r="C77" s="1"/>
      <c r="D77" s="31"/>
      <c r="E77" s="1"/>
      <c r="F77" s="26"/>
    </row>
    <row r="78" spans="1:7" ht="15.75">
      <c r="A78" s="11"/>
      <c r="B78" s="12"/>
      <c r="C78" s="1"/>
      <c r="D78" s="7"/>
      <c r="E78" s="13" t="s">
        <v>5</v>
      </c>
      <c r="F78" s="15">
        <f>SUM(F68:F77)</f>
        <v>856.07</v>
      </c>
    </row>
    <row r="79" spans="1:7" ht="15.75">
      <c r="A79" s="11"/>
      <c r="B79" s="14"/>
      <c r="C79" s="1"/>
      <c r="D79" s="7"/>
      <c r="E79" s="1"/>
      <c r="F79" s="1"/>
    </row>
    <row r="80" spans="1:7" ht="15.75">
      <c r="A80" s="11"/>
      <c r="B80" s="14"/>
      <c r="C80" s="1"/>
      <c r="D80" s="7"/>
      <c r="E80" s="1"/>
      <c r="F80" s="1"/>
    </row>
    <row r="81" spans="1:6" ht="15.75">
      <c r="A81" s="11"/>
      <c r="B81" s="14"/>
      <c r="C81" s="1"/>
      <c r="D81" s="7"/>
      <c r="E81" s="1"/>
      <c r="F81" s="1"/>
    </row>
    <row r="82" spans="1:6" ht="15.75">
      <c r="A82" s="11"/>
      <c r="B82" s="14"/>
      <c r="C82" s="1"/>
      <c r="D82" s="7"/>
      <c r="E82" s="1"/>
      <c r="F82" s="1"/>
    </row>
    <row r="83" spans="1:6" ht="15.75">
      <c r="A83" s="11"/>
      <c r="B83" s="14"/>
      <c r="C83" s="1"/>
      <c r="D83" s="7"/>
      <c r="E83" s="1"/>
      <c r="F83" s="1"/>
    </row>
    <row r="84" spans="1:6" ht="15.75">
      <c r="A84" s="11"/>
      <c r="B84" s="14"/>
      <c r="C84" s="1"/>
      <c r="D84" s="7"/>
      <c r="E84" s="1"/>
      <c r="F84" s="1"/>
    </row>
    <row r="85" spans="1:6" ht="15.75">
      <c r="A85" s="11"/>
      <c r="B85" s="14"/>
      <c r="C85" s="1"/>
      <c r="D85" s="7"/>
      <c r="E85" s="1"/>
      <c r="F85" s="1"/>
    </row>
    <row r="86" spans="1:6" ht="15.75">
      <c r="A86" s="11"/>
      <c r="B86" s="14"/>
      <c r="C86" s="1"/>
      <c r="D86" s="7"/>
      <c r="E86" s="1"/>
      <c r="F86" s="1"/>
    </row>
    <row r="87" spans="1:6" ht="15.75">
      <c r="A87" s="11"/>
      <c r="B87" s="14"/>
      <c r="C87" s="1"/>
      <c r="D87" s="7"/>
      <c r="E87" s="1"/>
      <c r="F87" s="1"/>
    </row>
    <row r="88" spans="1:6" ht="15.75">
      <c r="A88" t="str">
        <f>A48</f>
        <v>SALDO SEGÚN LIBROS AL 31 DE ENERO DE 2021</v>
      </c>
      <c r="B88" s="1"/>
      <c r="C88" s="1"/>
      <c r="D88" s="7"/>
      <c r="E88" s="1"/>
      <c r="F88" s="27">
        <f>F78</f>
        <v>856.07</v>
      </c>
    </row>
    <row r="89" spans="1:6" ht="15.75">
      <c r="B89" s="1"/>
      <c r="C89" s="1"/>
      <c r="D89" s="7"/>
      <c r="E89" s="1"/>
      <c r="F89" s="27"/>
    </row>
    <row r="90" spans="1:6" ht="15.75">
      <c r="B90" s="1"/>
      <c r="C90" s="1"/>
      <c r="D90" s="7"/>
      <c r="E90" s="1"/>
      <c r="F90" s="27"/>
    </row>
    <row r="94" spans="1:6">
      <c r="A94" s="55" t="s">
        <v>9</v>
      </c>
      <c r="B94" s="55"/>
      <c r="C94" s="55"/>
      <c r="D94" s="55"/>
      <c r="E94" s="55"/>
      <c r="F94" s="55"/>
    </row>
    <row r="97" spans="1:6">
      <c r="A97" s="55" t="s">
        <v>10</v>
      </c>
      <c r="B97" s="55"/>
      <c r="C97" s="55"/>
      <c r="D97" s="55"/>
      <c r="E97" s="55"/>
      <c r="F97" s="55"/>
    </row>
  </sheetData>
  <mergeCells count="10">
    <mergeCell ref="A58:F58"/>
    <mergeCell ref="A61:F61"/>
    <mergeCell ref="A94:F94"/>
    <mergeCell ref="A97:F97"/>
    <mergeCell ref="A1:F1"/>
    <mergeCell ref="A2:F2"/>
    <mergeCell ref="A4:F4"/>
    <mergeCell ref="A51:F51"/>
    <mergeCell ref="A54:F54"/>
    <mergeCell ref="A57:F5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4"/>
  <sheetViews>
    <sheetView showGridLines="0" workbookViewId="0">
      <pane ySplit="1" topLeftCell="A2" activePane="bottomLeft" state="frozenSplit"/>
      <selection pane="bottomLeft"/>
    </sheetView>
  </sheetViews>
  <sheetFormatPr baseColWidth="10" defaultRowHeight="12.75"/>
  <cols>
    <col min="1" max="1" width="1.7109375" style="35" customWidth="1"/>
    <col min="2" max="2" width="0.42578125" style="35" customWidth="1"/>
    <col min="3" max="3" width="7.28515625" style="35" customWidth="1"/>
    <col min="4" max="4" width="3.28515625" style="35" customWidth="1"/>
    <col min="5" max="5" width="3.42578125" style="35" customWidth="1"/>
    <col min="6" max="6" width="6.28515625" style="35" customWidth="1"/>
    <col min="7" max="7" width="6" style="35" customWidth="1"/>
    <col min="8" max="8" width="0.85546875" style="35" customWidth="1"/>
    <col min="9" max="9" width="7.85546875" style="35" customWidth="1"/>
    <col min="10" max="10" width="8.42578125" style="35" customWidth="1"/>
    <col min="11" max="11" width="7" style="35" customWidth="1"/>
    <col min="12" max="12" width="5" style="35" customWidth="1"/>
    <col min="13" max="13" width="0.5703125" style="35" customWidth="1"/>
    <col min="14" max="14" width="14.28515625" style="35" customWidth="1"/>
    <col min="15" max="15" width="7" style="35" customWidth="1"/>
    <col min="16" max="16" width="5" style="35" customWidth="1"/>
    <col min="17" max="17" width="0.5703125" style="35" customWidth="1"/>
    <col min="18" max="18" width="0.85546875" style="35" customWidth="1"/>
    <col min="19" max="19" width="5.7109375" style="35" customWidth="1"/>
    <col min="20" max="20" width="10.140625" style="35" customWidth="1"/>
    <col min="21" max="21" width="9.7109375" style="35" customWidth="1"/>
    <col min="22" max="22" width="0.85546875" style="35" customWidth="1"/>
    <col min="23" max="23" width="0.42578125" style="35" customWidth="1"/>
    <col min="24" max="24" width="8.28515625" style="35" customWidth="1"/>
    <col min="25" max="25" width="2" style="35" customWidth="1"/>
    <col min="26" max="26" width="2.7109375" style="35" customWidth="1"/>
    <col min="27" max="27" width="4.85546875" style="35" customWidth="1"/>
    <col min="28" max="28" width="8" style="35" customWidth="1"/>
    <col min="29" max="29" width="0.85546875" style="35" customWidth="1"/>
    <col min="30" max="30" width="0.5703125" style="35" customWidth="1"/>
    <col min="31" max="31" width="0" style="35" hidden="1" customWidth="1"/>
    <col min="32" max="32" width="1.140625" style="35" customWidth="1"/>
    <col min="33" max="256" width="9.140625" style="35" customWidth="1"/>
    <col min="257" max="16384" width="11.42578125" style="35"/>
  </cols>
  <sheetData>
    <row r="1" spans="2:30" ht="0.75" customHeight="1"/>
    <row r="2" spans="2:30" ht="14.1" customHeight="1"/>
    <row r="3" spans="2:30" ht="3" customHeight="1">
      <c r="AA3" s="56"/>
      <c r="AB3" s="56"/>
    </row>
    <row r="4" spans="2:30" ht="17.850000000000001" customHeight="1">
      <c r="B4" s="56"/>
      <c r="C4" s="56"/>
      <c r="D4" s="56"/>
      <c r="F4" s="57" t="s">
        <v>61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AA4" s="56"/>
      <c r="AB4" s="56"/>
    </row>
    <row r="5" spans="2:30" ht="9.1999999999999993" customHeight="1">
      <c r="B5" s="56"/>
      <c r="C5" s="56"/>
      <c r="D5" s="56"/>
      <c r="AA5" s="56"/>
      <c r="AB5" s="56"/>
    </row>
    <row r="6" spans="2:30" ht="17.100000000000001" customHeight="1">
      <c r="B6" s="56"/>
      <c r="C6" s="56"/>
      <c r="D6" s="56"/>
      <c r="F6" s="58" t="s">
        <v>60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AA6" s="56"/>
      <c r="AB6" s="56"/>
    </row>
    <row r="7" spans="2:30" ht="6" customHeight="1">
      <c r="B7" s="56"/>
      <c r="C7" s="56"/>
      <c r="D7" s="56"/>
    </row>
    <row r="8" spans="2:30" ht="9.1999999999999993" customHeight="1"/>
    <row r="9" spans="2:30" ht="4.9000000000000004" customHeigh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2:30" ht="14.45" customHeight="1">
      <c r="C10" s="42" t="s">
        <v>59</v>
      </c>
      <c r="D10" s="59" t="s">
        <v>58</v>
      </c>
      <c r="E10" s="60"/>
      <c r="F10" s="61"/>
      <c r="G10" s="62" t="s">
        <v>57</v>
      </c>
      <c r="H10" s="63"/>
      <c r="I10" s="41" t="s">
        <v>56</v>
      </c>
      <c r="J10" s="41" t="s">
        <v>55</v>
      </c>
      <c r="K10" s="41" t="s">
        <v>54</v>
      </c>
      <c r="L10" s="62" t="s">
        <v>53</v>
      </c>
      <c r="M10" s="60"/>
      <c r="N10" s="63"/>
      <c r="O10" s="41" t="s">
        <v>52</v>
      </c>
      <c r="P10" s="41" t="s">
        <v>51</v>
      </c>
      <c r="Q10" s="62" t="s">
        <v>50</v>
      </c>
      <c r="R10" s="60"/>
      <c r="S10" s="63"/>
      <c r="T10" s="41" t="s">
        <v>49</v>
      </c>
      <c r="U10" s="41" t="s">
        <v>48</v>
      </c>
      <c r="V10" s="62" t="s">
        <v>47</v>
      </c>
      <c r="W10" s="60"/>
      <c r="X10" s="63"/>
      <c r="Y10" s="62" t="s">
        <v>46</v>
      </c>
      <c r="Z10" s="60"/>
      <c r="AA10" s="63"/>
      <c r="AB10" s="65" t="s">
        <v>45</v>
      </c>
      <c r="AC10" s="60"/>
      <c r="AD10" s="63"/>
    </row>
    <row r="11" spans="2:30" ht="11.45" customHeight="1">
      <c r="C11" s="40"/>
      <c r="D11" s="66" t="s">
        <v>44</v>
      </c>
      <c r="E11" s="60"/>
      <c r="F11" s="61"/>
      <c r="G11" s="67" t="s">
        <v>43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38"/>
      <c r="U11" s="37">
        <v>856.07</v>
      </c>
      <c r="V11" s="68">
        <v>0</v>
      </c>
      <c r="W11" s="60"/>
      <c r="X11" s="61"/>
      <c r="Y11" s="68">
        <v>0</v>
      </c>
      <c r="Z11" s="60"/>
      <c r="AA11" s="61"/>
      <c r="AB11" s="69">
        <v>856.07</v>
      </c>
      <c r="AC11" s="60"/>
      <c r="AD11" s="63"/>
    </row>
    <row r="12" spans="2:30" ht="1.5" customHeight="1"/>
    <row r="13" spans="2:30" ht="17.100000000000001" customHeight="1">
      <c r="H13" s="64" t="s">
        <v>42</v>
      </c>
      <c r="I13" s="56"/>
      <c r="J13" s="56"/>
      <c r="K13" s="56"/>
      <c r="L13" s="56"/>
      <c r="N13" s="64" t="s">
        <v>41</v>
      </c>
      <c r="O13" s="56"/>
      <c r="P13" s="56"/>
      <c r="Q13" s="56"/>
      <c r="S13" s="64" t="s">
        <v>40</v>
      </c>
      <c r="T13" s="56"/>
      <c r="U13" s="56"/>
      <c r="V13" s="56"/>
      <c r="X13" s="64" t="s">
        <v>39</v>
      </c>
      <c r="Y13" s="56"/>
      <c r="Z13" s="56"/>
      <c r="AA13" s="56"/>
      <c r="AB13" s="56"/>
      <c r="AC13" s="56"/>
      <c r="AD13" s="56"/>
    </row>
    <row r="14" spans="2:30" ht="3" customHeight="1"/>
  </sheetData>
  <mergeCells count="20">
    <mergeCell ref="D11:F11"/>
    <mergeCell ref="G11:S11"/>
    <mergeCell ref="V11:X11"/>
    <mergeCell ref="Y11:AA11"/>
    <mergeCell ref="AB11:AD11"/>
    <mergeCell ref="H13:L13"/>
    <mergeCell ref="N13:Q13"/>
    <mergeCell ref="S13:V13"/>
    <mergeCell ref="X13:AD13"/>
    <mergeCell ref="AB10:AD10"/>
    <mergeCell ref="AA3:AB6"/>
    <mergeCell ref="B4:D7"/>
    <mergeCell ref="F4:Y4"/>
    <mergeCell ref="F6:Y6"/>
    <mergeCell ref="D10:F10"/>
    <mergeCell ref="G10:H10"/>
    <mergeCell ref="L10:N10"/>
    <mergeCell ref="Q10:S10"/>
    <mergeCell ref="V10:X10"/>
    <mergeCell ref="Y10:AA10"/>
  </mergeCells>
  <pageMargins left="0.75" right="0.75" top="1" bottom="1" header="0" footer="0"/>
  <pageSetup orientation="landscape" horizontalDpi="0" verticalDpi="0"/>
  <headerFooter alignWithMargins="0">
    <oddFooter xml:space="preserve">&amp;L&amp;C&amp;R1&amp;"Arial"&amp;8 /1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8"/>
  <sheetViews>
    <sheetView showGridLines="0" workbookViewId="0">
      <pane ySplit="1" topLeftCell="A17" activePane="bottomLeft" state="frozenSplit"/>
      <selection pane="bottomLeft" activeCell="X37" sqref="X37:AD37"/>
    </sheetView>
  </sheetViews>
  <sheetFormatPr baseColWidth="10" defaultRowHeight="12.75"/>
  <cols>
    <col min="1" max="1" width="1.7109375" style="35" customWidth="1"/>
    <col min="2" max="2" width="0.42578125" style="35" customWidth="1"/>
    <col min="3" max="3" width="7.28515625" style="35" customWidth="1"/>
    <col min="4" max="4" width="3.28515625" style="35" customWidth="1"/>
    <col min="5" max="5" width="3.42578125" style="35" customWidth="1"/>
    <col min="6" max="6" width="6.28515625" style="35" customWidth="1"/>
    <col min="7" max="7" width="6" style="35" customWidth="1"/>
    <col min="8" max="8" width="0.85546875" style="35" customWidth="1"/>
    <col min="9" max="9" width="7.85546875" style="35" customWidth="1"/>
    <col min="10" max="10" width="8.42578125" style="35" customWidth="1"/>
    <col min="11" max="11" width="7" style="35" customWidth="1"/>
    <col min="12" max="12" width="5" style="35" customWidth="1"/>
    <col min="13" max="13" width="0.5703125" style="35" customWidth="1"/>
    <col min="14" max="14" width="14.28515625" style="35" customWidth="1"/>
    <col min="15" max="15" width="7" style="35" customWidth="1"/>
    <col min="16" max="16" width="5" style="35" customWidth="1"/>
    <col min="17" max="17" width="0.5703125" style="35" customWidth="1"/>
    <col min="18" max="18" width="0.85546875" style="35" customWidth="1"/>
    <col min="19" max="19" width="5.7109375" style="35" customWidth="1"/>
    <col min="20" max="20" width="10.140625" style="35" customWidth="1"/>
    <col min="21" max="21" width="9.7109375" style="35" customWidth="1"/>
    <col min="22" max="22" width="0.85546875" style="35" customWidth="1"/>
    <col min="23" max="23" width="0.42578125" style="35" customWidth="1"/>
    <col min="24" max="24" width="9.28515625" style="35" customWidth="1"/>
    <col min="25" max="25" width="2" style="35" customWidth="1"/>
    <col min="26" max="26" width="2.7109375" style="35" customWidth="1"/>
    <col min="27" max="27" width="5.85546875" style="35" customWidth="1"/>
    <col min="28" max="28" width="9.85546875" style="35" customWidth="1"/>
    <col min="29" max="29" width="0.85546875" style="35" customWidth="1"/>
    <col min="30" max="30" width="0.5703125" style="35" customWidth="1"/>
    <col min="31" max="31" width="0" style="35" hidden="1" customWidth="1"/>
    <col min="32" max="32" width="1.140625" style="35" customWidth="1"/>
    <col min="33" max="256" width="9.140625" style="35" customWidth="1"/>
    <col min="257" max="16384" width="11.42578125" style="35"/>
  </cols>
  <sheetData>
    <row r="1" spans="2:30" ht="0.75" customHeight="1"/>
    <row r="2" spans="2:30" ht="14.1" customHeight="1"/>
    <row r="3" spans="2:30" ht="3" customHeight="1">
      <c r="AA3" s="56"/>
      <c r="AB3" s="56"/>
    </row>
    <row r="4" spans="2:30" ht="17.850000000000001" customHeight="1">
      <c r="B4" s="56"/>
      <c r="C4" s="56"/>
      <c r="D4" s="56"/>
      <c r="F4" s="57" t="s">
        <v>61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AA4" s="56"/>
      <c r="AB4" s="56"/>
    </row>
    <row r="5" spans="2:30" ht="9.1999999999999993" customHeight="1">
      <c r="B5" s="56"/>
      <c r="C5" s="56"/>
      <c r="D5" s="56"/>
      <c r="AA5" s="56"/>
      <c r="AB5" s="56"/>
    </row>
    <row r="6" spans="2:30" ht="17.100000000000001" customHeight="1">
      <c r="B6" s="56"/>
      <c r="C6" s="56"/>
      <c r="D6" s="56"/>
      <c r="F6" s="58" t="s">
        <v>60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AA6" s="56"/>
      <c r="AB6" s="56"/>
    </row>
    <row r="7" spans="2:30" ht="6" customHeight="1">
      <c r="B7" s="56"/>
      <c r="C7" s="56"/>
      <c r="D7" s="56"/>
    </row>
    <row r="8" spans="2:30" ht="9.1999999999999993" customHeight="1"/>
    <row r="9" spans="2:30" ht="4.9000000000000004" customHeigh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2:30" ht="14.45" customHeight="1">
      <c r="C10" s="42" t="s">
        <v>59</v>
      </c>
      <c r="D10" s="59" t="s">
        <v>58</v>
      </c>
      <c r="E10" s="60"/>
      <c r="F10" s="61"/>
      <c r="G10" s="62" t="s">
        <v>57</v>
      </c>
      <c r="H10" s="63"/>
      <c r="I10" s="41" t="s">
        <v>56</v>
      </c>
      <c r="J10" s="41" t="s">
        <v>55</v>
      </c>
      <c r="K10" s="41" t="s">
        <v>54</v>
      </c>
      <c r="L10" s="62" t="s">
        <v>53</v>
      </c>
      <c r="M10" s="60"/>
      <c r="N10" s="63"/>
      <c r="O10" s="41" t="s">
        <v>52</v>
      </c>
      <c r="P10" s="41" t="s">
        <v>51</v>
      </c>
      <c r="Q10" s="62" t="s">
        <v>50</v>
      </c>
      <c r="R10" s="60"/>
      <c r="S10" s="63"/>
      <c r="T10" s="41" t="s">
        <v>49</v>
      </c>
      <c r="U10" s="41" t="s">
        <v>48</v>
      </c>
      <c r="V10" s="62" t="s">
        <v>47</v>
      </c>
      <c r="W10" s="60"/>
      <c r="X10" s="63"/>
      <c r="Y10" s="62" t="s">
        <v>46</v>
      </c>
      <c r="Z10" s="60"/>
      <c r="AA10" s="63"/>
      <c r="AB10" s="65" t="s">
        <v>45</v>
      </c>
      <c r="AC10" s="60"/>
      <c r="AD10" s="63"/>
    </row>
    <row r="11" spans="2:30" ht="11.45" customHeight="1">
      <c r="C11" s="40"/>
      <c r="D11" s="66" t="s">
        <v>125</v>
      </c>
      <c r="E11" s="60"/>
      <c r="F11" s="61"/>
      <c r="G11" s="67" t="s">
        <v>124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38"/>
      <c r="U11" s="37">
        <v>113168.14</v>
      </c>
      <c r="V11" s="68">
        <v>1360373.91</v>
      </c>
      <c r="W11" s="60"/>
      <c r="X11" s="61"/>
      <c r="Y11" s="68">
        <v>1800229.48</v>
      </c>
      <c r="Z11" s="60"/>
      <c r="AA11" s="61"/>
      <c r="AB11" s="69">
        <v>-326687.43</v>
      </c>
      <c r="AC11" s="60"/>
      <c r="AD11" s="63"/>
    </row>
    <row r="12" spans="2:30" ht="11.45" customHeight="1">
      <c r="C12" s="40" t="s">
        <v>84</v>
      </c>
      <c r="D12" s="66"/>
      <c r="E12" s="60"/>
      <c r="F12" s="61"/>
      <c r="G12" s="67"/>
      <c r="H12" s="61"/>
      <c r="I12" s="44">
        <v>44203.423483796294</v>
      </c>
      <c r="J12" s="38" t="s">
        <v>69</v>
      </c>
      <c r="K12" s="38" t="s">
        <v>123</v>
      </c>
      <c r="L12" s="67" t="s">
        <v>122</v>
      </c>
      <c r="M12" s="60"/>
      <c r="N12" s="61"/>
      <c r="O12" s="38" t="s">
        <v>66</v>
      </c>
      <c r="P12" s="38"/>
      <c r="Q12" s="67"/>
      <c r="R12" s="60"/>
      <c r="S12" s="61"/>
      <c r="T12" s="38"/>
      <c r="U12" s="38"/>
      <c r="V12" s="68">
        <v>0</v>
      </c>
      <c r="W12" s="60"/>
      <c r="X12" s="61"/>
      <c r="Y12" s="71">
        <v>9611.61</v>
      </c>
      <c r="Z12" s="60"/>
      <c r="AA12" s="61"/>
      <c r="AB12" s="70"/>
      <c r="AC12" s="60"/>
      <c r="AD12" s="63"/>
    </row>
    <row r="13" spans="2:30" ht="11.45" customHeight="1">
      <c r="C13" s="40" t="s">
        <v>84</v>
      </c>
      <c r="D13" s="66"/>
      <c r="E13" s="60"/>
      <c r="F13" s="61"/>
      <c r="G13" s="67"/>
      <c r="H13" s="61"/>
      <c r="I13" s="44">
        <v>44203.5</v>
      </c>
      <c r="J13" s="38" t="s">
        <v>69</v>
      </c>
      <c r="K13" s="38" t="s">
        <v>121</v>
      </c>
      <c r="L13" s="67" t="s">
        <v>120</v>
      </c>
      <c r="M13" s="60"/>
      <c r="N13" s="61"/>
      <c r="O13" s="38" t="s">
        <v>66</v>
      </c>
      <c r="P13" s="38"/>
      <c r="Q13" s="67"/>
      <c r="R13" s="60"/>
      <c r="S13" s="61"/>
      <c r="T13" s="38"/>
      <c r="U13" s="38"/>
      <c r="V13" s="68">
        <v>0</v>
      </c>
      <c r="W13" s="60"/>
      <c r="X13" s="61"/>
      <c r="Y13" s="71">
        <v>330.6</v>
      </c>
      <c r="Z13" s="60"/>
      <c r="AA13" s="61"/>
      <c r="AB13" s="70"/>
      <c r="AC13" s="60"/>
      <c r="AD13" s="63"/>
    </row>
    <row r="14" spans="2:30" ht="11.25" customHeight="1">
      <c r="C14" s="40" t="s">
        <v>84</v>
      </c>
      <c r="D14" s="66"/>
      <c r="E14" s="60"/>
      <c r="F14" s="61"/>
      <c r="G14" s="67"/>
      <c r="H14" s="61"/>
      <c r="I14" s="44">
        <v>44207.5</v>
      </c>
      <c r="J14" s="38" t="s">
        <v>69</v>
      </c>
      <c r="K14" s="38" t="s">
        <v>119</v>
      </c>
      <c r="L14" s="67" t="s">
        <v>118</v>
      </c>
      <c r="M14" s="60"/>
      <c r="N14" s="61"/>
      <c r="O14" s="38" t="s">
        <v>66</v>
      </c>
      <c r="P14" s="38"/>
      <c r="Q14" s="67"/>
      <c r="R14" s="60"/>
      <c r="S14" s="61"/>
      <c r="T14" s="38"/>
      <c r="U14" s="38"/>
      <c r="V14" s="68">
        <v>0</v>
      </c>
      <c r="W14" s="60"/>
      <c r="X14" s="61"/>
      <c r="Y14" s="71">
        <v>14812</v>
      </c>
      <c r="Z14" s="60"/>
      <c r="AA14" s="61"/>
      <c r="AB14" s="70"/>
      <c r="AC14" s="60"/>
      <c r="AD14" s="63"/>
    </row>
    <row r="15" spans="2:30" ht="11.45" customHeight="1">
      <c r="C15" s="40" t="s">
        <v>84</v>
      </c>
      <c r="D15" s="66"/>
      <c r="E15" s="60"/>
      <c r="F15" s="61"/>
      <c r="G15" s="67"/>
      <c r="H15" s="61"/>
      <c r="I15" s="44">
        <v>44207.5</v>
      </c>
      <c r="J15" s="38" t="s">
        <v>69</v>
      </c>
      <c r="K15" s="38" t="s">
        <v>117</v>
      </c>
      <c r="L15" s="67" t="s">
        <v>116</v>
      </c>
      <c r="M15" s="60"/>
      <c r="N15" s="61"/>
      <c r="O15" s="38" t="s">
        <v>66</v>
      </c>
      <c r="P15" s="38"/>
      <c r="Q15" s="67"/>
      <c r="R15" s="60"/>
      <c r="S15" s="61"/>
      <c r="T15" s="38"/>
      <c r="U15" s="38"/>
      <c r="V15" s="68">
        <v>0</v>
      </c>
      <c r="W15" s="60"/>
      <c r="X15" s="61"/>
      <c r="Y15" s="71">
        <v>5100.5200000000004</v>
      </c>
      <c r="Z15" s="60"/>
      <c r="AA15" s="61"/>
      <c r="AB15" s="70"/>
      <c r="AC15" s="60"/>
      <c r="AD15" s="63"/>
    </row>
    <row r="16" spans="2:30" ht="11.45" customHeight="1">
      <c r="C16" s="40" t="s">
        <v>84</v>
      </c>
      <c r="D16" s="66"/>
      <c r="E16" s="60"/>
      <c r="F16" s="61"/>
      <c r="G16" s="67"/>
      <c r="H16" s="61"/>
      <c r="I16" s="44">
        <v>44209.5</v>
      </c>
      <c r="J16" s="38" t="s">
        <v>90</v>
      </c>
      <c r="K16" s="38" t="s">
        <v>115</v>
      </c>
      <c r="L16" s="67" t="s">
        <v>114</v>
      </c>
      <c r="M16" s="60"/>
      <c r="N16" s="61"/>
      <c r="O16" s="38" t="s">
        <v>66</v>
      </c>
      <c r="P16" s="38"/>
      <c r="Q16" s="67"/>
      <c r="R16" s="60"/>
      <c r="S16" s="61"/>
      <c r="T16" s="38"/>
      <c r="U16" s="38"/>
      <c r="V16" s="68">
        <v>1934.75</v>
      </c>
      <c r="W16" s="60"/>
      <c r="X16" s="61"/>
      <c r="Y16" s="71">
        <v>0</v>
      </c>
      <c r="Z16" s="60"/>
      <c r="AA16" s="61"/>
      <c r="AB16" s="70"/>
      <c r="AC16" s="60"/>
      <c r="AD16" s="63"/>
    </row>
    <row r="17" spans="3:30" ht="11.45" customHeight="1">
      <c r="C17" s="40" t="s">
        <v>84</v>
      </c>
      <c r="D17" s="66"/>
      <c r="E17" s="60"/>
      <c r="F17" s="61"/>
      <c r="G17" s="67"/>
      <c r="H17" s="61"/>
      <c r="I17" s="44">
        <v>44210.5</v>
      </c>
      <c r="J17" s="38" t="s">
        <v>69</v>
      </c>
      <c r="K17" s="38" t="s">
        <v>113</v>
      </c>
      <c r="L17" s="67" t="s">
        <v>99</v>
      </c>
      <c r="M17" s="60"/>
      <c r="N17" s="61"/>
      <c r="O17" s="38" t="s">
        <v>66</v>
      </c>
      <c r="P17" s="38"/>
      <c r="Q17" s="67"/>
      <c r="R17" s="60"/>
      <c r="S17" s="61"/>
      <c r="T17" s="38"/>
      <c r="U17" s="38"/>
      <c r="V17" s="68">
        <v>700000</v>
      </c>
      <c r="W17" s="60"/>
      <c r="X17" s="61"/>
      <c r="Y17" s="71">
        <v>0</v>
      </c>
      <c r="Z17" s="60"/>
      <c r="AA17" s="61"/>
      <c r="AB17" s="70"/>
      <c r="AC17" s="60"/>
      <c r="AD17" s="63"/>
    </row>
    <row r="18" spans="3:30" ht="11.25" customHeight="1">
      <c r="C18" s="40" t="s">
        <v>84</v>
      </c>
      <c r="D18" s="66"/>
      <c r="E18" s="60"/>
      <c r="F18" s="61"/>
      <c r="G18" s="67"/>
      <c r="H18" s="61"/>
      <c r="I18" s="44">
        <v>44211.5</v>
      </c>
      <c r="J18" s="38" t="s">
        <v>69</v>
      </c>
      <c r="K18" s="38" t="s">
        <v>76</v>
      </c>
      <c r="L18" s="67" t="s">
        <v>99</v>
      </c>
      <c r="M18" s="60"/>
      <c r="N18" s="61"/>
      <c r="O18" s="38" t="s">
        <v>66</v>
      </c>
      <c r="P18" s="38"/>
      <c r="Q18" s="67"/>
      <c r="R18" s="60"/>
      <c r="S18" s="61"/>
      <c r="T18" s="38"/>
      <c r="U18" s="38"/>
      <c r="V18" s="68">
        <v>140000</v>
      </c>
      <c r="W18" s="60"/>
      <c r="X18" s="61"/>
      <c r="Y18" s="71">
        <v>0</v>
      </c>
      <c r="Z18" s="60"/>
      <c r="AA18" s="61"/>
      <c r="AB18" s="70"/>
      <c r="AC18" s="60"/>
      <c r="AD18" s="63"/>
    </row>
    <row r="19" spans="3:30" ht="11.45" customHeight="1">
      <c r="C19" s="40" t="s">
        <v>84</v>
      </c>
      <c r="D19" s="66"/>
      <c r="E19" s="60"/>
      <c r="F19" s="61"/>
      <c r="G19" s="67"/>
      <c r="H19" s="61"/>
      <c r="I19" s="44">
        <v>44211.5</v>
      </c>
      <c r="J19" s="38" t="s">
        <v>69</v>
      </c>
      <c r="K19" s="38" t="s">
        <v>112</v>
      </c>
      <c r="L19" s="67" t="s">
        <v>111</v>
      </c>
      <c r="M19" s="60"/>
      <c r="N19" s="61"/>
      <c r="O19" s="38" t="s">
        <v>66</v>
      </c>
      <c r="P19" s="38"/>
      <c r="Q19" s="67"/>
      <c r="R19" s="60"/>
      <c r="S19" s="61"/>
      <c r="T19" s="38"/>
      <c r="U19" s="38"/>
      <c r="V19" s="68">
        <v>0</v>
      </c>
      <c r="W19" s="60"/>
      <c r="X19" s="61"/>
      <c r="Y19" s="71">
        <v>3210</v>
      </c>
      <c r="Z19" s="60"/>
      <c r="AA19" s="61"/>
      <c r="AB19" s="70"/>
      <c r="AC19" s="60"/>
      <c r="AD19" s="63"/>
    </row>
    <row r="20" spans="3:30" ht="11.45" customHeight="1">
      <c r="C20" s="40" t="s">
        <v>84</v>
      </c>
      <c r="D20" s="66"/>
      <c r="E20" s="60"/>
      <c r="F20" s="61"/>
      <c r="G20" s="67"/>
      <c r="H20" s="61"/>
      <c r="I20" s="44">
        <v>44211.5</v>
      </c>
      <c r="J20" s="38" t="s">
        <v>69</v>
      </c>
      <c r="K20" s="38" t="s">
        <v>110</v>
      </c>
      <c r="L20" s="67" t="s">
        <v>109</v>
      </c>
      <c r="M20" s="60"/>
      <c r="N20" s="61"/>
      <c r="O20" s="38" t="s">
        <v>66</v>
      </c>
      <c r="P20" s="38"/>
      <c r="Q20" s="67"/>
      <c r="R20" s="60"/>
      <c r="S20" s="61"/>
      <c r="T20" s="38"/>
      <c r="U20" s="38"/>
      <c r="V20" s="68">
        <v>0</v>
      </c>
      <c r="W20" s="60"/>
      <c r="X20" s="61"/>
      <c r="Y20" s="71">
        <v>122251.83</v>
      </c>
      <c r="Z20" s="60"/>
      <c r="AA20" s="61"/>
      <c r="AB20" s="70"/>
      <c r="AC20" s="60"/>
      <c r="AD20" s="63"/>
    </row>
    <row r="21" spans="3:30" ht="11.45" customHeight="1">
      <c r="C21" s="40" t="s">
        <v>84</v>
      </c>
      <c r="D21" s="66"/>
      <c r="E21" s="60"/>
      <c r="F21" s="61"/>
      <c r="G21" s="67"/>
      <c r="H21" s="61"/>
      <c r="I21" s="44">
        <v>44211.5</v>
      </c>
      <c r="J21" s="38" t="s">
        <v>69</v>
      </c>
      <c r="K21" s="38" t="s">
        <v>108</v>
      </c>
      <c r="L21" s="67" t="s">
        <v>107</v>
      </c>
      <c r="M21" s="60"/>
      <c r="N21" s="61"/>
      <c r="O21" s="38" t="s">
        <v>66</v>
      </c>
      <c r="P21" s="38"/>
      <c r="Q21" s="67"/>
      <c r="R21" s="60"/>
      <c r="S21" s="61"/>
      <c r="T21" s="38"/>
      <c r="U21" s="38"/>
      <c r="V21" s="68">
        <v>0</v>
      </c>
      <c r="W21" s="60"/>
      <c r="X21" s="61"/>
      <c r="Y21" s="71">
        <v>739977.44</v>
      </c>
      <c r="Z21" s="60"/>
      <c r="AA21" s="61"/>
      <c r="AB21" s="70"/>
      <c r="AC21" s="60"/>
      <c r="AD21" s="63"/>
    </row>
    <row r="22" spans="3:30" ht="11.45" customHeight="1">
      <c r="C22" s="40" t="s">
        <v>84</v>
      </c>
      <c r="D22" s="66"/>
      <c r="E22" s="60"/>
      <c r="F22" s="61"/>
      <c r="G22" s="67"/>
      <c r="H22" s="61"/>
      <c r="I22" s="44">
        <v>44211.5</v>
      </c>
      <c r="J22" s="38" t="s">
        <v>69</v>
      </c>
      <c r="K22" s="38" t="s">
        <v>106</v>
      </c>
      <c r="L22" s="67" t="s">
        <v>105</v>
      </c>
      <c r="M22" s="60"/>
      <c r="N22" s="61"/>
      <c r="O22" s="38" t="s">
        <v>66</v>
      </c>
      <c r="P22" s="38"/>
      <c r="Q22" s="67"/>
      <c r="R22" s="60"/>
      <c r="S22" s="61"/>
      <c r="T22" s="38"/>
      <c r="U22" s="38"/>
      <c r="V22" s="68">
        <v>0</v>
      </c>
      <c r="W22" s="60"/>
      <c r="X22" s="61"/>
      <c r="Y22" s="71">
        <v>438835.34</v>
      </c>
      <c r="Z22" s="60"/>
      <c r="AA22" s="61"/>
      <c r="AB22" s="70"/>
      <c r="AC22" s="60"/>
      <c r="AD22" s="63"/>
    </row>
    <row r="23" spans="3:30" ht="11.25" customHeight="1">
      <c r="C23" s="40" t="s">
        <v>84</v>
      </c>
      <c r="D23" s="66"/>
      <c r="E23" s="60"/>
      <c r="F23" s="61"/>
      <c r="G23" s="67"/>
      <c r="H23" s="61"/>
      <c r="I23" s="44">
        <v>44214.5</v>
      </c>
      <c r="J23" s="38" t="s">
        <v>90</v>
      </c>
      <c r="K23" s="38" t="s">
        <v>104</v>
      </c>
      <c r="L23" s="67" t="s">
        <v>103</v>
      </c>
      <c r="M23" s="60"/>
      <c r="N23" s="61"/>
      <c r="O23" s="38" t="s">
        <v>66</v>
      </c>
      <c r="P23" s="38"/>
      <c r="Q23" s="67"/>
      <c r="R23" s="60"/>
      <c r="S23" s="61"/>
      <c r="T23" s="38"/>
      <c r="U23" s="38"/>
      <c r="V23" s="68">
        <v>61551.64</v>
      </c>
      <c r="W23" s="60"/>
      <c r="X23" s="61"/>
      <c r="Y23" s="71">
        <v>0</v>
      </c>
      <c r="Z23" s="60"/>
      <c r="AA23" s="61"/>
      <c r="AB23" s="70"/>
      <c r="AC23" s="60"/>
      <c r="AD23" s="63"/>
    </row>
    <row r="24" spans="3:30" ht="11.45" customHeight="1">
      <c r="C24" s="40" t="s">
        <v>84</v>
      </c>
      <c r="D24" s="66"/>
      <c r="E24" s="60"/>
      <c r="F24" s="61"/>
      <c r="G24" s="67"/>
      <c r="H24" s="61"/>
      <c r="I24" s="44">
        <v>44217.5</v>
      </c>
      <c r="J24" s="38" t="s">
        <v>69</v>
      </c>
      <c r="K24" s="38" t="s">
        <v>102</v>
      </c>
      <c r="L24" s="67" t="s">
        <v>95</v>
      </c>
      <c r="M24" s="60"/>
      <c r="N24" s="61"/>
      <c r="O24" s="38" t="s">
        <v>66</v>
      </c>
      <c r="P24" s="38"/>
      <c r="Q24" s="67"/>
      <c r="R24" s="60"/>
      <c r="S24" s="61"/>
      <c r="T24" s="38"/>
      <c r="U24" s="38"/>
      <c r="V24" s="68">
        <v>0</v>
      </c>
      <c r="W24" s="60"/>
      <c r="X24" s="61"/>
      <c r="Y24" s="71">
        <v>7302.78</v>
      </c>
      <c r="Z24" s="60"/>
      <c r="AA24" s="61"/>
      <c r="AB24" s="70"/>
      <c r="AC24" s="60"/>
      <c r="AD24" s="63"/>
    </row>
    <row r="25" spans="3:30" ht="11.45" customHeight="1">
      <c r="C25" s="40" t="s">
        <v>84</v>
      </c>
      <c r="D25" s="66"/>
      <c r="E25" s="60"/>
      <c r="F25" s="61"/>
      <c r="G25" s="67"/>
      <c r="H25" s="61"/>
      <c r="I25" s="44">
        <v>44224.5</v>
      </c>
      <c r="J25" s="38" t="s">
        <v>69</v>
      </c>
      <c r="K25" s="38" t="s">
        <v>101</v>
      </c>
      <c r="L25" s="67" t="s">
        <v>99</v>
      </c>
      <c r="M25" s="60"/>
      <c r="N25" s="61"/>
      <c r="O25" s="38" t="s">
        <v>66</v>
      </c>
      <c r="P25" s="38"/>
      <c r="Q25" s="67"/>
      <c r="R25" s="60"/>
      <c r="S25" s="61"/>
      <c r="T25" s="38"/>
      <c r="U25" s="38"/>
      <c r="V25" s="68">
        <v>350000</v>
      </c>
      <c r="W25" s="60"/>
      <c r="X25" s="61"/>
      <c r="Y25" s="71">
        <v>0</v>
      </c>
      <c r="Z25" s="60"/>
      <c r="AA25" s="61"/>
      <c r="AB25" s="70"/>
      <c r="AC25" s="60"/>
      <c r="AD25" s="63"/>
    </row>
    <row r="26" spans="3:30" ht="11.45" customHeight="1">
      <c r="C26" s="40" t="s">
        <v>84</v>
      </c>
      <c r="D26" s="66"/>
      <c r="E26" s="60"/>
      <c r="F26" s="61"/>
      <c r="G26" s="67"/>
      <c r="H26" s="61"/>
      <c r="I26" s="44">
        <v>44224.5</v>
      </c>
      <c r="J26" s="38" t="s">
        <v>69</v>
      </c>
      <c r="K26" s="38" t="s">
        <v>100</v>
      </c>
      <c r="L26" s="67" t="s">
        <v>99</v>
      </c>
      <c r="M26" s="60"/>
      <c r="N26" s="61"/>
      <c r="O26" s="38" t="s">
        <v>66</v>
      </c>
      <c r="P26" s="38"/>
      <c r="Q26" s="67"/>
      <c r="R26" s="60"/>
      <c r="S26" s="61"/>
      <c r="T26" s="38"/>
      <c r="U26" s="38"/>
      <c r="V26" s="68">
        <v>50000</v>
      </c>
      <c r="W26" s="60"/>
      <c r="X26" s="61"/>
      <c r="Y26" s="71">
        <v>0</v>
      </c>
      <c r="Z26" s="60"/>
      <c r="AA26" s="61"/>
      <c r="AB26" s="70"/>
      <c r="AC26" s="60"/>
      <c r="AD26" s="63"/>
    </row>
    <row r="27" spans="3:30" ht="11.25" customHeight="1">
      <c r="C27" s="40" t="s">
        <v>84</v>
      </c>
      <c r="D27" s="66"/>
      <c r="E27" s="60"/>
      <c r="F27" s="61"/>
      <c r="G27" s="67"/>
      <c r="H27" s="61"/>
      <c r="I27" s="44">
        <v>44225.067824074074</v>
      </c>
      <c r="J27" s="38" t="s">
        <v>69</v>
      </c>
      <c r="K27" s="38" t="s">
        <v>98</v>
      </c>
      <c r="L27" s="67" t="s">
        <v>97</v>
      </c>
      <c r="M27" s="60"/>
      <c r="N27" s="61"/>
      <c r="O27" s="38" t="s">
        <v>66</v>
      </c>
      <c r="P27" s="38"/>
      <c r="Q27" s="67"/>
      <c r="R27" s="60"/>
      <c r="S27" s="61"/>
      <c r="T27" s="38"/>
      <c r="U27" s="38"/>
      <c r="V27" s="68">
        <v>0</v>
      </c>
      <c r="W27" s="60"/>
      <c r="X27" s="61"/>
      <c r="Y27" s="71">
        <v>2316</v>
      </c>
      <c r="Z27" s="60"/>
      <c r="AA27" s="61"/>
      <c r="AB27" s="70"/>
      <c r="AC27" s="60"/>
      <c r="AD27" s="63"/>
    </row>
    <row r="28" spans="3:30" ht="11.45" customHeight="1">
      <c r="C28" s="40" t="s">
        <v>84</v>
      </c>
      <c r="D28" s="66"/>
      <c r="E28" s="60"/>
      <c r="F28" s="61"/>
      <c r="G28" s="67"/>
      <c r="H28" s="61"/>
      <c r="I28" s="44">
        <v>44225.5</v>
      </c>
      <c r="J28" s="38" t="s">
        <v>69</v>
      </c>
      <c r="K28" s="38" t="s">
        <v>96</v>
      </c>
      <c r="L28" s="67" t="s">
        <v>95</v>
      </c>
      <c r="M28" s="60"/>
      <c r="N28" s="61"/>
      <c r="O28" s="38" t="s">
        <v>66</v>
      </c>
      <c r="P28" s="38"/>
      <c r="Q28" s="67"/>
      <c r="R28" s="60"/>
      <c r="S28" s="61"/>
      <c r="T28" s="38"/>
      <c r="U28" s="38"/>
      <c r="V28" s="68">
        <v>0</v>
      </c>
      <c r="W28" s="60"/>
      <c r="X28" s="61"/>
      <c r="Y28" s="71">
        <v>8660</v>
      </c>
      <c r="Z28" s="60"/>
      <c r="AA28" s="61"/>
      <c r="AB28" s="70"/>
      <c r="AC28" s="60"/>
      <c r="AD28" s="63"/>
    </row>
    <row r="29" spans="3:30" ht="11.45" customHeight="1">
      <c r="C29" s="40" t="s">
        <v>84</v>
      </c>
      <c r="D29" s="66"/>
      <c r="E29" s="60"/>
      <c r="F29" s="61"/>
      <c r="G29" s="67"/>
      <c r="H29" s="61"/>
      <c r="I29" s="44">
        <v>44225.5</v>
      </c>
      <c r="J29" s="38" t="s">
        <v>69</v>
      </c>
      <c r="K29" s="38" t="s">
        <v>94</v>
      </c>
      <c r="L29" s="67" t="s">
        <v>93</v>
      </c>
      <c r="M29" s="60"/>
      <c r="N29" s="61"/>
      <c r="O29" s="38" t="s">
        <v>66</v>
      </c>
      <c r="P29" s="38"/>
      <c r="Q29" s="67"/>
      <c r="R29" s="60"/>
      <c r="S29" s="61"/>
      <c r="T29" s="38"/>
      <c r="U29" s="38"/>
      <c r="V29" s="68">
        <v>0</v>
      </c>
      <c r="W29" s="60"/>
      <c r="X29" s="61"/>
      <c r="Y29" s="71">
        <v>3750</v>
      </c>
      <c r="Z29" s="60"/>
      <c r="AA29" s="61"/>
      <c r="AB29" s="70"/>
      <c r="AC29" s="60"/>
      <c r="AD29" s="63"/>
    </row>
    <row r="30" spans="3:30" ht="11.45" customHeight="1">
      <c r="C30" s="40" t="s">
        <v>84</v>
      </c>
      <c r="D30" s="66"/>
      <c r="E30" s="60"/>
      <c r="F30" s="61"/>
      <c r="G30" s="67"/>
      <c r="H30" s="61"/>
      <c r="I30" s="44">
        <v>44225.5</v>
      </c>
      <c r="J30" s="38" t="s">
        <v>90</v>
      </c>
      <c r="K30" s="38" t="s">
        <v>92</v>
      </c>
      <c r="L30" s="67" t="s">
        <v>91</v>
      </c>
      <c r="M30" s="60"/>
      <c r="N30" s="61"/>
      <c r="O30" s="38" t="s">
        <v>66</v>
      </c>
      <c r="P30" s="38"/>
      <c r="Q30" s="67"/>
      <c r="R30" s="60"/>
      <c r="S30" s="61"/>
      <c r="T30" s="38"/>
      <c r="U30" s="38"/>
      <c r="V30" s="68">
        <v>28443.759999999998</v>
      </c>
      <c r="W30" s="60"/>
      <c r="X30" s="61"/>
      <c r="Y30" s="71">
        <v>0</v>
      </c>
      <c r="Z30" s="60"/>
      <c r="AA30" s="61"/>
      <c r="AB30" s="70"/>
      <c r="AC30" s="60"/>
      <c r="AD30" s="63"/>
    </row>
    <row r="31" spans="3:30" ht="11.45" customHeight="1">
      <c r="C31" s="40" t="s">
        <v>84</v>
      </c>
      <c r="D31" s="66"/>
      <c r="E31" s="60"/>
      <c r="F31" s="61"/>
      <c r="G31" s="67"/>
      <c r="H31" s="61"/>
      <c r="I31" s="44">
        <v>44225.5</v>
      </c>
      <c r="J31" s="38" t="s">
        <v>90</v>
      </c>
      <c r="K31" s="38" t="s">
        <v>89</v>
      </c>
      <c r="L31" s="67" t="s">
        <v>88</v>
      </c>
      <c r="M31" s="60"/>
      <c r="N31" s="61"/>
      <c r="O31" s="38" t="s">
        <v>66</v>
      </c>
      <c r="P31" s="38"/>
      <c r="Q31" s="67"/>
      <c r="R31" s="60"/>
      <c r="S31" s="61"/>
      <c r="T31" s="38"/>
      <c r="U31" s="38"/>
      <c r="V31" s="68">
        <v>28443.759999999998</v>
      </c>
      <c r="W31" s="60"/>
      <c r="X31" s="61"/>
      <c r="Y31" s="71">
        <v>0</v>
      </c>
      <c r="Z31" s="60"/>
      <c r="AA31" s="61"/>
      <c r="AB31" s="70"/>
      <c r="AC31" s="60"/>
      <c r="AD31" s="63"/>
    </row>
    <row r="32" spans="3:30" ht="11.25" customHeight="1">
      <c r="C32" s="40" t="s">
        <v>84</v>
      </c>
      <c r="D32" s="66"/>
      <c r="E32" s="60"/>
      <c r="F32" s="61"/>
      <c r="G32" s="67"/>
      <c r="H32" s="61"/>
      <c r="I32" s="44">
        <v>44225.5</v>
      </c>
      <c r="J32" s="38" t="s">
        <v>69</v>
      </c>
      <c r="K32" s="38" t="s">
        <v>68</v>
      </c>
      <c r="L32" s="67" t="s">
        <v>87</v>
      </c>
      <c r="M32" s="60"/>
      <c r="N32" s="61"/>
      <c r="O32" s="38" t="s">
        <v>66</v>
      </c>
      <c r="P32" s="38"/>
      <c r="Q32" s="67"/>
      <c r="R32" s="60"/>
      <c r="S32" s="61"/>
      <c r="T32" s="38"/>
      <c r="U32" s="38"/>
      <c r="V32" s="68">
        <v>0</v>
      </c>
      <c r="W32" s="60"/>
      <c r="X32" s="61"/>
      <c r="Y32" s="71">
        <v>266738.32</v>
      </c>
      <c r="Z32" s="60"/>
      <c r="AA32" s="61"/>
      <c r="AB32" s="70"/>
      <c r="AC32" s="60"/>
      <c r="AD32" s="63"/>
    </row>
    <row r="33" spans="3:30" ht="11.45" customHeight="1">
      <c r="C33" s="40" t="s">
        <v>84</v>
      </c>
      <c r="D33" s="66"/>
      <c r="E33" s="60"/>
      <c r="F33" s="61"/>
      <c r="G33" s="67"/>
      <c r="H33" s="61"/>
      <c r="I33" s="44">
        <v>44225.5</v>
      </c>
      <c r="J33" s="38" t="s">
        <v>69</v>
      </c>
      <c r="K33" s="38" t="s">
        <v>86</v>
      </c>
      <c r="L33" s="67" t="s">
        <v>85</v>
      </c>
      <c r="M33" s="60"/>
      <c r="N33" s="61"/>
      <c r="O33" s="38" t="s">
        <v>66</v>
      </c>
      <c r="P33" s="38"/>
      <c r="Q33" s="67"/>
      <c r="R33" s="60"/>
      <c r="S33" s="61"/>
      <c r="T33" s="38"/>
      <c r="U33" s="38"/>
      <c r="V33" s="68">
        <v>0</v>
      </c>
      <c r="W33" s="60"/>
      <c r="X33" s="61"/>
      <c r="Y33" s="71">
        <v>138677.44</v>
      </c>
      <c r="Z33" s="60"/>
      <c r="AA33" s="61"/>
      <c r="AB33" s="70"/>
      <c r="AC33" s="60"/>
      <c r="AD33" s="63"/>
    </row>
    <row r="34" spans="3:30" ht="11.25" customHeight="1">
      <c r="C34" s="40" t="s">
        <v>84</v>
      </c>
      <c r="D34" s="66"/>
      <c r="E34" s="60"/>
      <c r="F34" s="61"/>
      <c r="G34" s="67"/>
      <c r="H34" s="61"/>
      <c r="I34" s="44">
        <v>44225.5</v>
      </c>
      <c r="J34" s="38" t="s">
        <v>69</v>
      </c>
      <c r="K34" s="38" t="s">
        <v>83</v>
      </c>
      <c r="L34" s="67" t="s">
        <v>82</v>
      </c>
      <c r="M34" s="60"/>
      <c r="N34" s="61"/>
      <c r="O34" s="38" t="s">
        <v>66</v>
      </c>
      <c r="P34" s="38"/>
      <c r="Q34" s="67"/>
      <c r="R34" s="60"/>
      <c r="S34" s="61"/>
      <c r="T34" s="38"/>
      <c r="U34" s="38"/>
      <c r="V34" s="68">
        <v>0</v>
      </c>
      <c r="W34" s="60"/>
      <c r="X34" s="61"/>
      <c r="Y34" s="71">
        <v>38655.599999999999</v>
      </c>
      <c r="Z34" s="60"/>
      <c r="AA34" s="61"/>
      <c r="AB34" s="70"/>
      <c r="AC34" s="60"/>
      <c r="AD34" s="63"/>
    </row>
    <row r="35" spans="3:30" ht="409.6" hidden="1" customHeight="1"/>
    <row r="36" spans="3:30" ht="1.5" customHeight="1"/>
    <row r="37" spans="3:30" ht="17.100000000000001" customHeight="1">
      <c r="H37" s="64" t="s">
        <v>81</v>
      </c>
      <c r="I37" s="56"/>
      <c r="J37" s="56"/>
      <c r="K37" s="56"/>
      <c r="L37" s="56"/>
      <c r="N37" s="64" t="s">
        <v>80</v>
      </c>
      <c r="O37" s="56"/>
      <c r="P37" s="56"/>
      <c r="Q37" s="56"/>
      <c r="S37" s="64" t="s">
        <v>79</v>
      </c>
      <c r="T37" s="56"/>
      <c r="U37" s="56"/>
      <c r="V37" s="56"/>
      <c r="X37" s="64" t="s">
        <v>78</v>
      </c>
      <c r="Y37" s="56"/>
      <c r="Z37" s="56"/>
      <c r="AA37" s="56"/>
      <c r="AB37" s="56"/>
      <c r="AC37" s="56"/>
      <c r="AD37" s="56"/>
    </row>
    <row r="38" spans="3:30" ht="3" customHeight="1"/>
  </sheetData>
  <mergeCells count="181">
    <mergeCell ref="D34:F34"/>
    <mergeCell ref="G34:H34"/>
    <mergeCell ref="L34:N34"/>
    <mergeCell ref="Q34:S34"/>
    <mergeCell ref="V34:X34"/>
    <mergeCell ref="AB34:AD34"/>
    <mergeCell ref="G32:H32"/>
    <mergeCell ref="L32:N32"/>
    <mergeCell ref="Q32:S32"/>
    <mergeCell ref="V32:X32"/>
    <mergeCell ref="Y32:AA32"/>
    <mergeCell ref="H37:L37"/>
    <mergeCell ref="N37:Q37"/>
    <mergeCell ref="S37:V37"/>
    <mergeCell ref="X37:AD37"/>
    <mergeCell ref="AB30:AD30"/>
    <mergeCell ref="AB31:AD31"/>
    <mergeCell ref="Y34:AA34"/>
    <mergeCell ref="AB32:AD32"/>
    <mergeCell ref="D30:F30"/>
    <mergeCell ref="G30:H30"/>
    <mergeCell ref="L30:N30"/>
    <mergeCell ref="Q30:S30"/>
    <mergeCell ref="V30:X30"/>
    <mergeCell ref="Y30:AA30"/>
    <mergeCell ref="D31:F31"/>
    <mergeCell ref="G31:H31"/>
    <mergeCell ref="L31:N31"/>
    <mergeCell ref="Q31:S31"/>
    <mergeCell ref="V31:X31"/>
    <mergeCell ref="Y31:AA31"/>
    <mergeCell ref="D33:F33"/>
    <mergeCell ref="G33:H33"/>
    <mergeCell ref="L33:N33"/>
    <mergeCell ref="Q33:S33"/>
    <mergeCell ref="V33:X33"/>
    <mergeCell ref="Y33:AA33"/>
    <mergeCell ref="AB33:AD33"/>
    <mergeCell ref="D32:F32"/>
    <mergeCell ref="D29:F29"/>
    <mergeCell ref="G29:H29"/>
    <mergeCell ref="L29:N29"/>
    <mergeCell ref="Q29:S29"/>
    <mergeCell ref="V29:X29"/>
    <mergeCell ref="Y29:AA29"/>
    <mergeCell ref="AB29:AD29"/>
    <mergeCell ref="D28:F28"/>
    <mergeCell ref="G28:H28"/>
    <mergeCell ref="Y27:AA27"/>
    <mergeCell ref="AB27:AD27"/>
    <mergeCell ref="D26:F26"/>
    <mergeCell ref="G26:H26"/>
    <mergeCell ref="L26:N26"/>
    <mergeCell ref="Q26:S26"/>
    <mergeCell ref="V26:X26"/>
    <mergeCell ref="Y26:AA26"/>
    <mergeCell ref="L28:N28"/>
    <mergeCell ref="Q28:S28"/>
    <mergeCell ref="V28:X28"/>
    <mergeCell ref="Y28:AA28"/>
    <mergeCell ref="AB26:AD26"/>
    <mergeCell ref="D27:F27"/>
    <mergeCell ref="G27:H27"/>
    <mergeCell ref="L27:N27"/>
    <mergeCell ref="Q27:S27"/>
    <mergeCell ref="V27:X27"/>
    <mergeCell ref="AB28:AD28"/>
    <mergeCell ref="D25:F25"/>
    <mergeCell ref="G25:H25"/>
    <mergeCell ref="L25:N25"/>
    <mergeCell ref="Q25:S25"/>
    <mergeCell ref="V25:X25"/>
    <mergeCell ref="Y25:AA25"/>
    <mergeCell ref="AB25:AD25"/>
    <mergeCell ref="D24:F24"/>
    <mergeCell ref="G24:H24"/>
    <mergeCell ref="Y23:AA23"/>
    <mergeCell ref="AB23:AD23"/>
    <mergeCell ref="D22:F22"/>
    <mergeCell ref="G22:H22"/>
    <mergeCell ref="L22:N22"/>
    <mergeCell ref="Q22:S22"/>
    <mergeCell ref="V22:X22"/>
    <mergeCell ref="Y22:AA22"/>
    <mergeCell ref="L24:N24"/>
    <mergeCell ref="Q24:S24"/>
    <mergeCell ref="V24:X24"/>
    <mergeCell ref="Y24:AA24"/>
    <mergeCell ref="AB22:AD22"/>
    <mergeCell ref="D23:F23"/>
    <mergeCell ref="G23:H23"/>
    <mergeCell ref="L23:N23"/>
    <mergeCell ref="Q23:S23"/>
    <mergeCell ref="V23:X23"/>
    <mergeCell ref="AB24:AD24"/>
    <mergeCell ref="D21:F21"/>
    <mergeCell ref="G21:H21"/>
    <mergeCell ref="L21:N21"/>
    <mergeCell ref="Q21:S21"/>
    <mergeCell ref="V21:X21"/>
    <mergeCell ref="Y21:AA21"/>
    <mergeCell ref="AB21:AD21"/>
    <mergeCell ref="D20:F20"/>
    <mergeCell ref="G20:H20"/>
    <mergeCell ref="Y19:AA19"/>
    <mergeCell ref="AB19:AD19"/>
    <mergeCell ref="D18:F18"/>
    <mergeCell ref="G18:H18"/>
    <mergeCell ref="L18:N18"/>
    <mergeCell ref="Q18:S18"/>
    <mergeCell ref="V18:X18"/>
    <mergeCell ref="Y18:AA18"/>
    <mergeCell ref="L20:N20"/>
    <mergeCell ref="Q20:S20"/>
    <mergeCell ref="V20:X20"/>
    <mergeCell ref="Y20:AA20"/>
    <mergeCell ref="AB18:AD18"/>
    <mergeCell ref="D19:F19"/>
    <mergeCell ref="G19:H19"/>
    <mergeCell ref="L19:N19"/>
    <mergeCell ref="Q19:S19"/>
    <mergeCell ref="V19:X19"/>
    <mergeCell ref="AB20:AD20"/>
    <mergeCell ref="D17:F17"/>
    <mergeCell ref="G17:H17"/>
    <mergeCell ref="L17:N17"/>
    <mergeCell ref="Q17:S17"/>
    <mergeCell ref="V17:X17"/>
    <mergeCell ref="Y17:AA17"/>
    <mergeCell ref="AB17:AD17"/>
    <mergeCell ref="D16:F16"/>
    <mergeCell ref="G16:H16"/>
    <mergeCell ref="Y15:AA15"/>
    <mergeCell ref="AB15:AD15"/>
    <mergeCell ref="D14:F14"/>
    <mergeCell ref="G14:H14"/>
    <mergeCell ref="L14:N14"/>
    <mergeCell ref="Q14:S14"/>
    <mergeCell ref="V14:X14"/>
    <mergeCell ref="Y14:AA14"/>
    <mergeCell ref="L16:N16"/>
    <mergeCell ref="Q16:S16"/>
    <mergeCell ref="V16:X16"/>
    <mergeCell ref="Y16:AA16"/>
    <mergeCell ref="AB14:AD14"/>
    <mergeCell ref="D15:F15"/>
    <mergeCell ref="G15:H15"/>
    <mergeCell ref="L15:N15"/>
    <mergeCell ref="Q15:S15"/>
    <mergeCell ref="V15:X15"/>
    <mergeCell ref="AB16:AD16"/>
    <mergeCell ref="D13:F13"/>
    <mergeCell ref="G13:H13"/>
    <mergeCell ref="L13:N13"/>
    <mergeCell ref="Q13:S13"/>
    <mergeCell ref="V13:X13"/>
    <mergeCell ref="Y13:AA13"/>
    <mergeCell ref="AB13:AD13"/>
    <mergeCell ref="D12:F12"/>
    <mergeCell ref="G12:H12"/>
    <mergeCell ref="L12:N12"/>
    <mergeCell ref="Q12:S12"/>
    <mergeCell ref="V12:X12"/>
    <mergeCell ref="Y12:AA12"/>
    <mergeCell ref="AB10:AD10"/>
    <mergeCell ref="D11:F11"/>
    <mergeCell ref="G11:S11"/>
    <mergeCell ref="V11:X11"/>
    <mergeCell ref="Y11:AA11"/>
    <mergeCell ref="AB11:AD11"/>
    <mergeCell ref="AB12:AD12"/>
    <mergeCell ref="AA3:AB6"/>
    <mergeCell ref="B4:D7"/>
    <mergeCell ref="F4:Y4"/>
    <mergeCell ref="F6:Y6"/>
    <mergeCell ref="D10:F10"/>
    <mergeCell ref="G10:H10"/>
    <mergeCell ref="L10:N10"/>
    <mergeCell ref="Q10:S10"/>
    <mergeCell ref="V10:X10"/>
    <mergeCell ref="Y10:AA10"/>
  </mergeCells>
  <pageMargins left="0.75" right="0.75" top="1" bottom="1" header="0" footer="0"/>
  <pageSetup orientation="landscape" horizontalDpi="0" verticalDpi="0"/>
  <headerFooter alignWithMargins="0">
    <oddFooter xml:space="preserve">&amp;L&amp;C&amp;R1&amp;"Arial"&amp;8 /1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37" zoomScale="130" zoomScaleNormal="130" workbookViewId="0">
      <selection activeCell="F49" sqref="F49:F50"/>
    </sheetView>
  </sheetViews>
  <sheetFormatPr baseColWidth="10" defaultRowHeight="15"/>
  <cols>
    <col min="4" max="4" width="18.5703125" style="20" customWidth="1"/>
    <col min="6" max="6" width="22.140625" customWidth="1"/>
    <col min="7" max="7" width="14.28515625" bestFit="1" customWidth="1"/>
    <col min="8" max="8" width="24.85546875" style="20" bestFit="1" customWidth="1"/>
    <col min="9" max="9" width="13.85546875" style="20" bestFit="1" customWidth="1"/>
  </cols>
  <sheetData>
    <row r="1" spans="1:6" ht="20.25">
      <c r="A1" s="53" t="s">
        <v>0</v>
      </c>
      <c r="B1" s="53"/>
      <c r="C1" s="53"/>
      <c r="D1" s="53"/>
      <c r="E1" s="53"/>
      <c r="F1" s="53"/>
    </row>
    <row r="2" spans="1:6" ht="20.25">
      <c r="A2" s="53" t="s">
        <v>1</v>
      </c>
      <c r="B2" s="53"/>
      <c r="C2" s="53"/>
      <c r="D2" s="53"/>
      <c r="E2" s="53"/>
      <c r="F2" s="53"/>
    </row>
    <row r="4" spans="1:6" ht="15.75">
      <c r="A4" s="54" t="s">
        <v>62</v>
      </c>
      <c r="B4" s="54"/>
      <c r="C4" s="54"/>
      <c r="D4" s="54"/>
      <c r="E4" s="54"/>
      <c r="F4" s="54"/>
    </row>
    <row r="6" spans="1:6" ht="15.75">
      <c r="A6" s="1" t="s">
        <v>2</v>
      </c>
      <c r="B6" s="1"/>
      <c r="C6" s="1"/>
      <c r="D6" s="7"/>
      <c r="E6" s="1"/>
      <c r="F6" s="1"/>
    </row>
    <row r="7" spans="1:6" ht="15.75">
      <c r="A7" s="1"/>
      <c r="B7" s="1"/>
      <c r="C7" s="1"/>
      <c r="D7" s="7"/>
      <c r="E7" s="1"/>
      <c r="F7" s="1"/>
    </row>
    <row r="8" spans="1:6" ht="15.75">
      <c r="A8" s="1" t="s">
        <v>13</v>
      </c>
      <c r="B8" s="1"/>
      <c r="C8" s="1"/>
      <c r="D8" s="7"/>
      <c r="E8" s="1"/>
      <c r="F8" s="2"/>
    </row>
    <row r="9" spans="1:6" ht="15.75">
      <c r="A9" s="1"/>
      <c r="B9" s="1"/>
      <c r="C9" s="1"/>
      <c r="D9" s="7"/>
      <c r="E9" s="1"/>
      <c r="F9" s="1"/>
    </row>
    <row r="10" spans="1:6" ht="15.75">
      <c r="A10" s="3" t="s">
        <v>4</v>
      </c>
      <c r="B10" s="3"/>
      <c r="C10" s="4"/>
      <c r="D10" s="29"/>
      <c r="E10" s="5"/>
      <c r="F10" s="6">
        <v>393630.36</v>
      </c>
    </row>
    <row r="11" spans="1:6" ht="15.75">
      <c r="A11" s="8"/>
      <c r="B11" s="8"/>
      <c r="C11" s="8"/>
      <c r="D11" s="6"/>
      <c r="E11" s="9"/>
      <c r="F11" s="7"/>
    </row>
    <row r="13" spans="1:6" ht="15.75">
      <c r="A13" s="5"/>
      <c r="B13" s="1"/>
      <c r="C13" s="1"/>
      <c r="D13" s="30"/>
      <c r="E13" s="1"/>
      <c r="F13" s="10"/>
    </row>
    <row r="14" spans="1:6" ht="15.75">
      <c r="A14" s="5"/>
      <c r="B14" s="1"/>
      <c r="C14" s="1"/>
      <c r="D14" s="30"/>
      <c r="E14" s="1"/>
      <c r="F14" s="10"/>
    </row>
    <row r="16" spans="1:6" ht="15.75">
      <c r="A16" s="11"/>
      <c r="B16" s="12"/>
      <c r="C16" s="1"/>
      <c r="E16" s="13" t="s">
        <v>5</v>
      </c>
      <c r="F16" s="7">
        <f>SUM(F10:F14)</f>
        <v>393630.36</v>
      </c>
    </row>
    <row r="17" spans="1:6" ht="15.75">
      <c r="A17" s="11"/>
      <c r="B17" s="14"/>
      <c r="C17" s="1"/>
      <c r="D17" s="7"/>
      <c r="E17" s="1"/>
      <c r="F17" s="1"/>
    </row>
    <row r="18" spans="1:6" ht="15.75">
      <c r="A18" s="11"/>
      <c r="B18" s="14"/>
      <c r="C18" s="1"/>
      <c r="D18" s="7"/>
      <c r="E18" s="1"/>
      <c r="F18" s="1"/>
    </row>
    <row r="19" spans="1:6" ht="15.75">
      <c r="A19" s="32" t="s">
        <v>14</v>
      </c>
      <c r="B19" s="14"/>
      <c r="C19" s="1"/>
      <c r="D19" s="7"/>
      <c r="E19" s="1"/>
      <c r="F19" s="16">
        <f>+D21</f>
        <v>35000</v>
      </c>
    </row>
    <row r="20" spans="1:6" ht="15.75">
      <c r="A20" s="11"/>
      <c r="B20" s="14"/>
      <c r="C20" s="1"/>
      <c r="D20" s="7"/>
      <c r="E20" s="1"/>
      <c r="F20" s="1"/>
    </row>
    <row r="21" spans="1:6" ht="15.75">
      <c r="A21" s="11">
        <v>43832</v>
      </c>
      <c r="B21" s="18" t="s">
        <v>7</v>
      </c>
      <c r="C21" s="19">
        <v>8525</v>
      </c>
      <c r="D21" s="20">
        <v>35000</v>
      </c>
      <c r="E21" t="s">
        <v>15</v>
      </c>
      <c r="F21" s="1"/>
    </row>
    <row r="22" spans="1:6" ht="15.75">
      <c r="A22" s="11"/>
      <c r="B22" s="14"/>
      <c r="C22" s="1"/>
      <c r="D22" s="7"/>
      <c r="E22" s="1"/>
      <c r="F22" s="1"/>
    </row>
    <row r="23" spans="1:6" ht="15.75">
      <c r="A23" s="11"/>
      <c r="B23" s="14"/>
      <c r="C23" s="1"/>
      <c r="D23" s="7"/>
      <c r="E23" s="1"/>
      <c r="F23" s="1"/>
    </row>
    <row r="24" spans="1:6" ht="15.75">
      <c r="A24" s="11"/>
      <c r="B24" s="14"/>
      <c r="C24" s="1"/>
      <c r="D24" s="7"/>
      <c r="E24" s="1"/>
      <c r="F24" s="1"/>
    </row>
    <row r="25" spans="1:6" ht="15.75">
      <c r="A25" s="13" t="s">
        <v>6</v>
      </c>
      <c r="B25" s="1"/>
      <c r="C25" s="1"/>
      <c r="D25" s="7"/>
      <c r="E25" s="1"/>
      <c r="F25" s="16">
        <f>SUM(D28:D44)</f>
        <v>418051.80999999994</v>
      </c>
    </row>
    <row r="26" spans="1:6" ht="15.75">
      <c r="A26" s="13"/>
      <c r="B26" s="1"/>
      <c r="C26" s="1"/>
      <c r="D26" s="7"/>
      <c r="E26" s="1"/>
      <c r="F26" s="16"/>
    </row>
    <row r="27" spans="1:6">
      <c r="A27" s="17"/>
      <c r="B27" s="18"/>
      <c r="C27" s="19"/>
      <c r="E27" s="21"/>
      <c r="F27" s="22"/>
    </row>
    <row r="28" spans="1:6">
      <c r="A28" s="17">
        <v>43336</v>
      </c>
      <c r="B28" s="18" t="s">
        <v>7</v>
      </c>
      <c r="C28" s="19">
        <v>8026</v>
      </c>
      <c r="D28" s="20">
        <v>1392</v>
      </c>
      <c r="E28" t="s">
        <v>8</v>
      </c>
      <c r="F28" s="20"/>
    </row>
    <row r="29" spans="1:6">
      <c r="A29" s="17">
        <v>43812</v>
      </c>
      <c r="B29" s="18"/>
      <c r="C29" s="19"/>
      <c r="D29" s="20">
        <v>7652.61</v>
      </c>
      <c r="E29" t="s">
        <v>12</v>
      </c>
      <c r="F29" s="20"/>
    </row>
    <row r="30" spans="1:6">
      <c r="A30" s="17">
        <v>43788</v>
      </c>
      <c r="B30" s="18"/>
      <c r="C30" s="19"/>
      <c r="D30" s="20">
        <v>594.94000000000005</v>
      </c>
      <c r="E30" t="s">
        <v>12</v>
      </c>
      <c r="F30" s="20"/>
    </row>
    <row r="31" spans="1:6">
      <c r="A31" s="17">
        <v>43832.5</v>
      </c>
      <c r="B31" s="18" t="s">
        <v>7</v>
      </c>
      <c r="C31" s="19" t="s">
        <v>16</v>
      </c>
      <c r="D31" s="20">
        <v>3000</v>
      </c>
      <c r="E31" t="s">
        <v>17</v>
      </c>
      <c r="F31" s="20"/>
    </row>
    <row r="32" spans="1:6">
      <c r="A32" s="17">
        <v>43896.5</v>
      </c>
      <c r="B32" s="18" t="s">
        <v>7</v>
      </c>
      <c r="C32" s="19" t="s">
        <v>19</v>
      </c>
      <c r="D32" s="20">
        <v>2196.9899999999998</v>
      </c>
      <c r="E32" t="s">
        <v>21</v>
      </c>
      <c r="F32" s="20"/>
    </row>
    <row r="33" spans="1:7">
      <c r="A33" s="17">
        <v>43896.5</v>
      </c>
      <c r="B33" s="18" t="s">
        <v>7</v>
      </c>
      <c r="C33" s="19" t="s">
        <v>20</v>
      </c>
      <c r="D33" s="20">
        <v>4257.2</v>
      </c>
      <c r="E33" t="s">
        <v>22</v>
      </c>
      <c r="F33" s="20"/>
    </row>
    <row r="34" spans="1:7">
      <c r="A34" s="17">
        <v>43917.5</v>
      </c>
      <c r="B34" s="18" t="s">
        <v>7</v>
      </c>
      <c r="C34" s="19" t="s">
        <v>24</v>
      </c>
      <c r="D34" s="20">
        <v>10000</v>
      </c>
      <c r="E34" t="s">
        <v>23</v>
      </c>
    </row>
    <row r="35" spans="1:7">
      <c r="A35" s="17">
        <v>43936.5</v>
      </c>
      <c r="B35" s="18" t="s">
        <v>7</v>
      </c>
      <c r="C35" s="19" t="s">
        <v>25</v>
      </c>
      <c r="D35" s="20">
        <v>927.4</v>
      </c>
      <c r="E35" t="s">
        <v>26</v>
      </c>
    </row>
    <row r="36" spans="1:7" s="20" customFormat="1">
      <c r="A36" s="17">
        <v>43955.5</v>
      </c>
      <c r="B36" s="18" t="s">
        <v>7</v>
      </c>
      <c r="C36" s="19" t="s">
        <v>27</v>
      </c>
      <c r="D36" s="20">
        <v>952.72</v>
      </c>
      <c r="E36" t="s">
        <v>28</v>
      </c>
      <c r="F36"/>
      <c r="G36"/>
    </row>
    <row r="37" spans="1:7" s="20" customFormat="1">
      <c r="A37" s="17">
        <v>43987.5</v>
      </c>
      <c r="B37" s="18" t="s">
        <v>7</v>
      </c>
      <c r="C37" s="19"/>
      <c r="D37" s="20">
        <v>15544</v>
      </c>
      <c r="E37" t="s">
        <v>29</v>
      </c>
      <c r="F37"/>
      <c r="G37"/>
    </row>
    <row r="38" spans="1:7" s="20" customFormat="1">
      <c r="A38" s="17">
        <v>44005.5</v>
      </c>
      <c r="B38" s="18" t="s">
        <v>7</v>
      </c>
      <c r="C38" s="19" t="s">
        <v>30</v>
      </c>
      <c r="D38" s="20">
        <v>591.79</v>
      </c>
      <c r="E38" t="s">
        <v>31</v>
      </c>
      <c r="F38"/>
      <c r="G38"/>
    </row>
    <row r="39" spans="1:7" s="20" customFormat="1">
      <c r="A39" s="17">
        <v>44043.5</v>
      </c>
      <c r="B39" s="18"/>
      <c r="C39" s="19"/>
      <c r="D39" s="20">
        <v>4342.8</v>
      </c>
      <c r="E39" t="s">
        <v>32</v>
      </c>
      <c r="F39"/>
      <c r="G39"/>
    </row>
    <row r="40" spans="1:7" s="20" customFormat="1">
      <c r="A40" s="17">
        <v>44043.5</v>
      </c>
      <c r="B40" s="18"/>
      <c r="C40" s="19"/>
      <c r="D40" s="20">
        <v>103190.17</v>
      </c>
      <c r="E40" t="s">
        <v>33</v>
      </c>
      <c r="F40"/>
      <c r="G40"/>
    </row>
    <row r="41" spans="1:7" s="20" customFormat="1">
      <c r="A41" s="17">
        <v>44043.5</v>
      </c>
      <c r="B41" s="18"/>
      <c r="C41" s="19"/>
      <c r="D41" s="20">
        <v>193087.09</v>
      </c>
      <c r="E41" t="s">
        <v>34</v>
      </c>
      <c r="F41"/>
      <c r="G41"/>
    </row>
    <row r="42" spans="1:7" s="20" customFormat="1">
      <c r="A42" s="17">
        <v>44043.5</v>
      </c>
      <c r="B42" s="18"/>
      <c r="C42" s="19"/>
      <c r="D42" s="20">
        <v>32162.1</v>
      </c>
      <c r="E42" t="s">
        <v>35</v>
      </c>
      <c r="F42"/>
      <c r="G42"/>
    </row>
    <row r="43" spans="1:7" s="20" customFormat="1">
      <c r="A43" s="17">
        <v>44162.5</v>
      </c>
      <c r="B43" s="18"/>
      <c r="C43" s="19"/>
      <c r="D43" s="20">
        <v>35760</v>
      </c>
      <c r="E43" t="s">
        <v>18</v>
      </c>
      <c r="F43"/>
      <c r="G43"/>
    </row>
    <row r="44" spans="1:7" s="20" customFormat="1">
      <c r="A44" s="17">
        <v>44162.5</v>
      </c>
      <c r="B44" s="18"/>
      <c r="C44" s="19"/>
      <c r="D44" s="20">
        <v>2400</v>
      </c>
      <c r="E44" t="s">
        <v>18</v>
      </c>
      <c r="F44"/>
      <c r="G44"/>
    </row>
    <row r="45" spans="1:7" s="20" customFormat="1">
      <c r="A45" s="17"/>
      <c r="B45" s="18"/>
      <c r="C45" s="19"/>
      <c r="E45"/>
      <c r="F45"/>
      <c r="G45"/>
    </row>
    <row r="46" spans="1:7" s="20" customFormat="1">
      <c r="A46"/>
      <c r="B46" s="18"/>
      <c r="C46"/>
      <c r="E46"/>
      <c r="F46"/>
      <c r="G46"/>
    </row>
    <row r="47" spans="1:7" s="20" customFormat="1">
      <c r="A47" s="17"/>
      <c r="B47" s="18"/>
      <c r="C47"/>
      <c r="E47" s="22"/>
      <c r="F47"/>
      <c r="G47"/>
    </row>
    <row r="48" spans="1:7" s="20" customFormat="1" ht="15.75">
      <c r="A48" s="13" t="s">
        <v>127</v>
      </c>
      <c r="B48" s="23"/>
      <c r="C48" s="1"/>
      <c r="D48" s="7"/>
      <c r="E48" s="24"/>
      <c r="F48" s="25">
        <f>F16-F25+F19</f>
        <v>10578.550000000047</v>
      </c>
      <c r="G48" s="33"/>
    </row>
    <row r="49" spans="1:7" s="20" customFormat="1" ht="15.75">
      <c r="A49" s="13"/>
      <c r="B49" s="23"/>
      <c r="C49" s="1"/>
      <c r="D49" s="7"/>
      <c r="E49" s="24"/>
      <c r="F49" s="25"/>
      <c r="G49" s="33"/>
    </row>
    <row r="50" spans="1:7" s="20" customFormat="1">
      <c r="A50"/>
      <c r="B50"/>
      <c r="C50"/>
      <c r="E50"/>
      <c r="F50" s="28"/>
      <c r="G50" s="34"/>
    </row>
    <row r="51" spans="1:7" s="20" customFormat="1">
      <c r="A51" s="55" t="s">
        <v>9</v>
      </c>
      <c r="B51" s="55"/>
      <c r="C51" s="55"/>
      <c r="D51" s="55"/>
      <c r="E51" s="55"/>
      <c r="F51" s="55"/>
      <c r="G51"/>
    </row>
    <row r="54" spans="1:7" s="20" customFormat="1">
      <c r="A54" s="55" t="s">
        <v>10</v>
      </c>
      <c r="B54" s="55"/>
      <c r="C54" s="55"/>
      <c r="D54" s="55"/>
      <c r="E54" s="55"/>
      <c r="F54" s="55"/>
      <c r="G54"/>
    </row>
    <row r="57" spans="1:7" s="20" customFormat="1" ht="20.25">
      <c r="A57" s="53" t="s">
        <v>0</v>
      </c>
      <c r="B57" s="53"/>
      <c r="C57" s="53"/>
      <c r="D57" s="53"/>
      <c r="E57" s="53"/>
      <c r="F57" s="53"/>
      <c r="G57"/>
    </row>
    <row r="58" spans="1:7" s="20" customFormat="1" ht="20.25">
      <c r="A58" s="53" t="s">
        <v>1</v>
      </c>
      <c r="B58" s="53"/>
      <c r="C58" s="53"/>
      <c r="D58" s="53"/>
      <c r="E58" s="53"/>
      <c r="F58" s="53"/>
      <c r="G58"/>
    </row>
    <row r="61" spans="1:7" s="20" customFormat="1" ht="15.75">
      <c r="A61" s="54" t="str">
        <f>A4</f>
        <v>CONCILIACION BANCARIA AL 28 DE FEBRERO DEL 2021</v>
      </c>
      <c r="B61" s="54"/>
      <c r="C61" s="54"/>
      <c r="D61" s="54"/>
      <c r="E61" s="54"/>
      <c r="F61" s="54"/>
      <c r="G61"/>
    </row>
    <row r="65" spans="1:7" s="20" customFormat="1" ht="15.75">
      <c r="A65" s="1" t="s">
        <v>2</v>
      </c>
      <c r="B65" s="1"/>
      <c r="C65" s="1"/>
      <c r="D65" s="7"/>
      <c r="E65" s="1"/>
      <c r="F65" s="1"/>
      <c r="G65"/>
    </row>
    <row r="66" spans="1:7" s="20" customFormat="1" ht="15.75">
      <c r="A66" s="1"/>
      <c r="B66" s="1"/>
      <c r="C66" s="1"/>
      <c r="D66" s="7"/>
      <c r="E66" s="1"/>
      <c r="F66" s="1"/>
      <c r="G66"/>
    </row>
    <row r="67" spans="1:7" s="20" customFormat="1" ht="15.75">
      <c r="A67" s="1" t="s">
        <v>3</v>
      </c>
      <c r="B67" s="1"/>
      <c r="C67" s="1"/>
      <c r="D67" s="7"/>
      <c r="E67" s="1"/>
      <c r="F67" s="2"/>
      <c r="G67"/>
    </row>
    <row r="68" spans="1:7" s="20" customFormat="1" ht="15.75">
      <c r="A68" s="1"/>
      <c r="B68" s="1"/>
      <c r="C68" s="1"/>
      <c r="D68" s="7"/>
      <c r="E68" s="1"/>
      <c r="F68" s="1"/>
      <c r="G68"/>
    </row>
    <row r="69" spans="1:7" s="20" customFormat="1" ht="15.75">
      <c r="A69" s="3"/>
      <c r="B69" s="3"/>
      <c r="C69" s="4"/>
      <c r="D69" s="29"/>
      <c r="E69" s="5"/>
      <c r="F69" s="26"/>
      <c r="G69"/>
    </row>
    <row r="70" spans="1:7" s="20" customFormat="1" ht="15.75">
      <c r="A70" s="3" t="s">
        <v>11</v>
      </c>
      <c r="B70" s="3"/>
      <c r="C70" s="4"/>
      <c r="D70" s="29"/>
      <c r="E70" s="5"/>
      <c r="F70" s="26">
        <v>490.67</v>
      </c>
      <c r="G70"/>
    </row>
    <row r="71" spans="1:7" s="20" customFormat="1" ht="15.75">
      <c r="A71" s="5"/>
      <c r="B71" s="3"/>
      <c r="C71" s="3"/>
      <c r="D71" s="7"/>
      <c r="E71" s="1"/>
      <c r="F71" s="26"/>
      <c r="G71"/>
    </row>
    <row r="72" spans="1:7" s="20" customFormat="1" ht="15.75">
      <c r="A72" s="5"/>
      <c r="B72" s="3"/>
      <c r="C72" s="3"/>
      <c r="D72" s="7"/>
      <c r="E72" s="1"/>
      <c r="F72" s="26"/>
      <c r="G72"/>
    </row>
    <row r="73" spans="1:7" s="20" customFormat="1" ht="15.75">
      <c r="A73" s="5"/>
      <c r="B73" s="3"/>
      <c r="C73" s="3"/>
      <c r="D73" s="7"/>
      <c r="E73" s="1"/>
      <c r="F73" s="26"/>
      <c r="G73"/>
    </row>
    <row r="74" spans="1:7" s="20" customFormat="1" ht="15.75">
      <c r="A74" s="5"/>
      <c r="B74" s="1"/>
      <c r="C74" s="1"/>
      <c r="D74" s="31"/>
      <c r="E74" s="1"/>
      <c r="F74" s="26"/>
      <c r="G74"/>
    </row>
    <row r="75" spans="1:7" s="20" customFormat="1" ht="15.75">
      <c r="A75" s="5"/>
      <c r="B75" s="1"/>
      <c r="C75" s="1"/>
      <c r="D75" s="31"/>
      <c r="E75" s="1"/>
      <c r="F75" s="26"/>
      <c r="G75"/>
    </row>
    <row r="76" spans="1:7" ht="15.75">
      <c r="A76" s="5"/>
      <c r="B76" s="1"/>
      <c r="C76" s="1"/>
      <c r="D76" s="31"/>
      <c r="E76" s="1"/>
      <c r="F76" s="26"/>
    </row>
    <row r="77" spans="1:7" ht="15.75">
      <c r="A77" s="5"/>
      <c r="B77" s="1"/>
      <c r="C77" s="1"/>
      <c r="D77" s="31"/>
      <c r="E77" s="1"/>
      <c r="F77" s="26"/>
    </row>
    <row r="78" spans="1:7" ht="15.75">
      <c r="A78" s="11"/>
      <c r="B78" s="12"/>
      <c r="C78" s="1"/>
      <c r="D78" s="7"/>
      <c r="E78" s="13" t="s">
        <v>5</v>
      </c>
      <c r="F78" s="15">
        <f>SUM(F68:F77)</f>
        <v>490.67</v>
      </c>
    </row>
    <row r="79" spans="1:7" ht="15.75">
      <c r="A79" s="11"/>
      <c r="B79" s="14"/>
      <c r="C79" s="1"/>
      <c r="D79" s="7"/>
      <c r="E79" s="1"/>
      <c r="F79" s="1"/>
    </row>
    <row r="80" spans="1:7" ht="15.75">
      <c r="A80" s="11"/>
      <c r="B80" s="14"/>
      <c r="C80" s="1"/>
      <c r="D80" s="7"/>
      <c r="E80" s="1"/>
      <c r="F80" s="1"/>
    </row>
    <row r="81" spans="1:6" ht="15.75">
      <c r="A81" s="11"/>
      <c r="B81" s="14"/>
      <c r="C81" s="1"/>
      <c r="D81" s="7"/>
      <c r="E81" s="1"/>
      <c r="F81" s="1"/>
    </row>
    <row r="82" spans="1:6" ht="15.75">
      <c r="A82" s="11"/>
      <c r="B82" s="14"/>
      <c r="C82" s="1"/>
      <c r="D82" s="7"/>
      <c r="E82" s="1"/>
      <c r="F82" s="1"/>
    </row>
    <row r="83" spans="1:6" ht="15.75">
      <c r="A83" s="11"/>
      <c r="B83" s="14"/>
      <c r="C83" s="1"/>
      <c r="D83" s="7"/>
      <c r="E83" s="1"/>
      <c r="F83" s="1"/>
    </row>
    <row r="84" spans="1:6" ht="15.75">
      <c r="A84" s="11"/>
      <c r="B84" s="14"/>
      <c r="C84" s="1"/>
      <c r="D84" s="7"/>
      <c r="E84" s="1"/>
      <c r="F84" s="1"/>
    </row>
    <row r="85" spans="1:6" ht="15.75">
      <c r="A85" s="11"/>
      <c r="B85" s="14"/>
      <c r="C85" s="1"/>
      <c r="D85" s="7"/>
      <c r="E85" s="1"/>
      <c r="F85" s="1"/>
    </row>
    <row r="86" spans="1:6" ht="15.75">
      <c r="A86" s="11"/>
      <c r="B86" s="14"/>
      <c r="C86" s="1"/>
      <c r="D86" s="7"/>
      <c r="E86" s="1"/>
      <c r="F86" s="1"/>
    </row>
    <row r="87" spans="1:6" ht="15.75">
      <c r="A87" s="11"/>
      <c r="B87" s="14"/>
      <c r="C87" s="1"/>
      <c r="D87" s="7"/>
      <c r="E87" s="1"/>
      <c r="F87" s="1"/>
    </row>
    <row r="88" spans="1:6" ht="15.75">
      <c r="A88" t="str">
        <f>A48</f>
        <v>SALDO SEGÚN LIBROS AL 28 DE FEBRERO DE 2021</v>
      </c>
      <c r="B88" s="1"/>
      <c r="C88" s="1"/>
      <c r="D88" s="7"/>
      <c r="E88" s="1"/>
      <c r="F88" s="27">
        <f>F78</f>
        <v>490.67</v>
      </c>
    </row>
    <row r="89" spans="1:6" ht="15.75">
      <c r="B89" s="1"/>
      <c r="C89" s="1"/>
      <c r="D89" s="7"/>
      <c r="E89" s="1"/>
      <c r="F89" s="27"/>
    </row>
    <row r="90" spans="1:6" ht="15.75">
      <c r="B90" s="1"/>
      <c r="C90" s="1"/>
      <c r="D90" s="7"/>
      <c r="E90" s="1"/>
      <c r="F90" s="27"/>
    </row>
    <row r="94" spans="1:6">
      <c r="A94" s="55" t="s">
        <v>9</v>
      </c>
      <c r="B94" s="55"/>
      <c r="C94" s="55"/>
      <c r="D94" s="55"/>
      <c r="E94" s="55"/>
      <c r="F94" s="55"/>
    </row>
    <row r="97" spans="1:6">
      <c r="A97" s="55" t="s">
        <v>10</v>
      </c>
      <c r="B97" s="55"/>
      <c r="C97" s="55"/>
      <c r="D97" s="55"/>
      <c r="E97" s="55"/>
      <c r="F97" s="55"/>
    </row>
  </sheetData>
  <mergeCells count="10">
    <mergeCell ref="A58:F58"/>
    <mergeCell ref="A61:F61"/>
    <mergeCell ref="A94:F94"/>
    <mergeCell ref="A97:F97"/>
    <mergeCell ref="A1:F1"/>
    <mergeCell ref="A2:F2"/>
    <mergeCell ref="A4:F4"/>
    <mergeCell ref="A51:F51"/>
    <mergeCell ref="A54:F54"/>
    <mergeCell ref="A57:F5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6"/>
  <sheetViews>
    <sheetView showGridLines="0" workbookViewId="0">
      <pane ySplit="1" topLeftCell="A2" activePane="bottomLeft" state="frozenSplit"/>
      <selection pane="bottomLeft"/>
    </sheetView>
  </sheetViews>
  <sheetFormatPr baseColWidth="10" defaultRowHeight="12.75"/>
  <cols>
    <col min="1" max="1" width="1.7109375" style="35" customWidth="1"/>
    <col min="2" max="2" width="0.42578125" style="35" customWidth="1"/>
    <col min="3" max="3" width="7.28515625" style="35" customWidth="1"/>
    <col min="4" max="4" width="3.28515625" style="35" customWidth="1"/>
    <col min="5" max="5" width="3.42578125" style="35" customWidth="1"/>
    <col min="6" max="6" width="6.28515625" style="35" customWidth="1"/>
    <col min="7" max="7" width="6" style="35" customWidth="1"/>
    <col min="8" max="8" width="0.85546875" style="35" customWidth="1"/>
    <col min="9" max="9" width="7.85546875" style="35" customWidth="1"/>
    <col min="10" max="10" width="8.42578125" style="35" customWidth="1"/>
    <col min="11" max="11" width="7" style="35" customWidth="1"/>
    <col min="12" max="12" width="5" style="35" customWidth="1"/>
    <col min="13" max="13" width="0.5703125" style="35" customWidth="1"/>
    <col min="14" max="14" width="14.28515625" style="35" customWidth="1"/>
    <col min="15" max="15" width="7" style="35" customWidth="1"/>
    <col min="16" max="16" width="5" style="35" customWidth="1"/>
    <col min="17" max="17" width="0.5703125" style="35" customWidth="1"/>
    <col min="18" max="18" width="0.85546875" style="35" customWidth="1"/>
    <col min="19" max="19" width="5.7109375" style="35" customWidth="1"/>
    <col min="20" max="20" width="10.140625" style="35" customWidth="1"/>
    <col min="21" max="21" width="9.7109375" style="35" customWidth="1"/>
    <col min="22" max="22" width="0.85546875" style="35" customWidth="1"/>
    <col min="23" max="23" width="0.42578125" style="35" customWidth="1"/>
    <col min="24" max="24" width="8.28515625" style="35" customWidth="1"/>
    <col min="25" max="25" width="2" style="35" customWidth="1"/>
    <col min="26" max="26" width="2.7109375" style="35" customWidth="1"/>
    <col min="27" max="27" width="4.85546875" style="35" customWidth="1"/>
    <col min="28" max="28" width="8" style="35" customWidth="1"/>
    <col min="29" max="29" width="0.85546875" style="35" customWidth="1"/>
    <col min="30" max="30" width="0.5703125" style="35" customWidth="1"/>
    <col min="31" max="31" width="0" style="35" hidden="1" customWidth="1"/>
    <col min="32" max="32" width="1.140625" style="35" customWidth="1"/>
    <col min="33" max="256" width="9.140625" style="35" customWidth="1"/>
    <col min="257" max="16384" width="11.42578125" style="35"/>
  </cols>
  <sheetData>
    <row r="1" spans="2:30" ht="0.75" customHeight="1"/>
    <row r="2" spans="2:30" ht="14.1" customHeight="1"/>
    <row r="3" spans="2:30" ht="3" customHeight="1">
      <c r="AA3" s="56"/>
      <c r="AB3" s="56"/>
    </row>
    <row r="4" spans="2:30" ht="17.850000000000001" customHeight="1">
      <c r="B4" s="56"/>
      <c r="C4" s="56"/>
      <c r="D4" s="56"/>
      <c r="F4" s="57" t="s">
        <v>71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AA4" s="56"/>
      <c r="AB4" s="56"/>
    </row>
    <row r="5" spans="2:30" ht="9.1999999999999993" customHeight="1">
      <c r="B5" s="56"/>
      <c r="C5" s="56"/>
      <c r="D5" s="56"/>
      <c r="AA5" s="56"/>
      <c r="AB5" s="56"/>
    </row>
    <row r="6" spans="2:30" ht="17.100000000000001" customHeight="1">
      <c r="B6" s="56"/>
      <c r="C6" s="56"/>
      <c r="D6" s="56"/>
      <c r="F6" s="58" t="s">
        <v>60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AA6" s="56"/>
      <c r="AB6" s="56"/>
    </row>
    <row r="7" spans="2:30" ht="6" customHeight="1">
      <c r="B7" s="56"/>
      <c r="C7" s="56"/>
      <c r="D7" s="56"/>
    </row>
    <row r="8" spans="2:30" ht="9.1999999999999993" customHeight="1"/>
    <row r="9" spans="2:30" ht="4.9000000000000004" customHeigh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2:30" ht="14.45" customHeight="1">
      <c r="C10" s="42" t="s">
        <v>59</v>
      </c>
      <c r="D10" s="59" t="s">
        <v>58</v>
      </c>
      <c r="E10" s="60"/>
      <c r="F10" s="61"/>
      <c r="G10" s="62" t="s">
        <v>57</v>
      </c>
      <c r="H10" s="63"/>
      <c r="I10" s="41" t="s">
        <v>56</v>
      </c>
      <c r="J10" s="41" t="s">
        <v>55</v>
      </c>
      <c r="K10" s="41" t="s">
        <v>54</v>
      </c>
      <c r="L10" s="62" t="s">
        <v>53</v>
      </c>
      <c r="M10" s="60"/>
      <c r="N10" s="63"/>
      <c r="O10" s="41" t="s">
        <v>52</v>
      </c>
      <c r="P10" s="41" t="s">
        <v>51</v>
      </c>
      <c r="Q10" s="62" t="s">
        <v>50</v>
      </c>
      <c r="R10" s="60"/>
      <c r="S10" s="63"/>
      <c r="T10" s="41" t="s">
        <v>49</v>
      </c>
      <c r="U10" s="41" t="s">
        <v>48</v>
      </c>
      <c r="V10" s="62" t="s">
        <v>47</v>
      </c>
      <c r="W10" s="60"/>
      <c r="X10" s="63"/>
      <c r="Y10" s="62" t="s">
        <v>46</v>
      </c>
      <c r="Z10" s="60"/>
      <c r="AA10" s="63"/>
      <c r="AB10" s="65" t="s">
        <v>45</v>
      </c>
      <c r="AC10" s="60"/>
      <c r="AD10" s="63"/>
    </row>
    <row r="11" spans="2:30" ht="11.45" customHeight="1">
      <c r="C11" s="40"/>
      <c r="D11" s="66" t="s">
        <v>44</v>
      </c>
      <c r="E11" s="60"/>
      <c r="F11" s="61"/>
      <c r="G11" s="67" t="s">
        <v>43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38"/>
      <c r="U11" s="37">
        <v>856.07</v>
      </c>
      <c r="V11" s="68">
        <v>0</v>
      </c>
      <c r="W11" s="60"/>
      <c r="X11" s="61"/>
      <c r="Y11" s="68">
        <v>365.4</v>
      </c>
      <c r="Z11" s="60"/>
      <c r="AA11" s="61"/>
      <c r="AB11" s="69">
        <v>490.67</v>
      </c>
      <c r="AC11" s="60"/>
      <c r="AD11" s="63"/>
    </row>
    <row r="12" spans="2:30" ht="11.25" customHeight="1">
      <c r="C12" s="40" t="s">
        <v>70</v>
      </c>
      <c r="D12" s="66"/>
      <c r="E12" s="60"/>
      <c r="F12" s="61"/>
      <c r="G12" s="67"/>
      <c r="H12" s="61"/>
      <c r="I12" s="44">
        <v>44229.5</v>
      </c>
      <c r="J12" s="38" t="s">
        <v>69</v>
      </c>
      <c r="K12" s="38" t="s">
        <v>68</v>
      </c>
      <c r="L12" s="67" t="s">
        <v>67</v>
      </c>
      <c r="M12" s="60"/>
      <c r="N12" s="61"/>
      <c r="O12" s="38" t="s">
        <v>66</v>
      </c>
      <c r="P12" s="38"/>
      <c r="Q12" s="67"/>
      <c r="R12" s="60"/>
      <c r="S12" s="61"/>
      <c r="T12" s="38"/>
      <c r="U12" s="38"/>
      <c r="V12" s="68">
        <v>0</v>
      </c>
      <c r="W12" s="60"/>
      <c r="X12" s="61"/>
      <c r="Y12" s="71">
        <v>365.4</v>
      </c>
      <c r="Z12" s="60"/>
      <c r="AA12" s="61"/>
      <c r="AB12" s="70"/>
      <c r="AC12" s="60"/>
      <c r="AD12" s="63"/>
    </row>
    <row r="13" spans="2:30" ht="409.6" hidden="1" customHeight="1"/>
    <row r="14" spans="2:30" ht="1.5" customHeight="1"/>
    <row r="15" spans="2:30" ht="17.100000000000001" customHeight="1">
      <c r="H15" s="64" t="s">
        <v>42</v>
      </c>
      <c r="I15" s="56"/>
      <c r="J15" s="56"/>
      <c r="K15" s="56"/>
      <c r="L15" s="56"/>
      <c r="N15" s="64" t="s">
        <v>41</v>
      </c>
      <c r="O15" s="56"/>
      <c r="P15" s="56"/>
      <c r="Q15" s="56"/>
      <c r="S15" s="64" t="s">
        <v>65</v>
      </c>
      <c r="T15" s="56"/>
      <c r="U15" s="56"/>
      <c r="V15" s="56"/>
      <c r="X15" s="64" t="s">
        <v>64</v>
      </c>
      <c r="Y15" s="56"/>
      <c r="Z15" s="56"/>
      <c r="AA15" s="56"/>
      <c r="AB15" s="56"/>
      <c r="AC15" s="56"/>
      <c r="AD15" s="56"/>
    </row>
    <row r="16" spans="2:30" ht="3" customHeight="1"/>
  </sheetData>
  <mergeCells count="27">
    <mergeCell ref="H15:L15"/>
    <mergeCell ref="N15:Q15"/>
    <mergeCell ref="S15:V15"/>
    <mergeCell ref="X15:AD15"/>
    <mergeCell ref="D12:F12"/>
    <mergeCell ref="G12:H12"/>
    <mergeCell ref="L12:N12"/>
    <mergeCell ref="Q12:S12"/>
    <mergeCell ref="V12:X12"/>
    <mergeCell ref="Y12:AA12"/>
    <mergeCell ref="AB12:AD12"/>
    <mergeCell ref="D11:F11"/>
    <mergeCell ref="G11:S11"/>
    <mergeCell ref="V11:X11"/>
    <mergeCell ref="Y11:AA11"/>
    <mergeCell ref="AB11:AD11"/>
    <mergeCell ref="AA3:AB6"/>
    <mergeCell ref="B4:D7"/>
    <mergeCell ref="F4:Y4"/>
    <mergeCell ref="F6:Y6"/>
    <mergeCell ref="D10:F10"/>
    <mergeCell ref="G10:H10"/>
    <mergeCell ref="L10:N10"/>
    <mergeCell ref="Q10:S10"/>
    <mergeCell ref="V10:X10"/>
    <mergeCell ref="Y10:AA10"/>
    <mergeCell ref="AB10:AD10"/>
  </mergeCells>
  <pageMargins left="0.75" right="0.75" top="1" bottom="1" header="0" footer="0"/>
  <pageSetup orientation="landscape" horizontalDpi="0" verticalDpi="0"/>
  <headerFooter alignWithMargins="0">
    <oddFooter xml:space="preserve">&amp;L&amp;C&amp;R1&amp;"Arial"&amp;8 /1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4"/>
  <sheetViews>
    <sheetView showGridLines="0" workbookViewId="0">
      <pane ySplit="1" topLeftCell="A8" activePane="bottomLeft" state="frozenSplit"/>
      <selection pane="bottomLeft" activeCell="X33" sqref="X33:AD33"/>
    </sheetView>
  </sheetViews>
  <sheetFormatPr baseColWidth="10" defaultRowHeight="12.75"/>
  <cols>
    <col min="1" max="1" width="1.7109375" style="35" customWidth="1"/>
    <col min="2" max="2" width="0.42578125" style="35" customWidth="1"/>
    <col min="3" max="3" width="7.28515625" style="35" customWidth="1"/>
    <col min="4" max="4" width="3.28515625" style="35" customWidth="1"/>
    <col min="5" max="5" width="3.42578125" style="35" customWidth="1"/>
    <col min="6" max="6" width="6.28515625" style="35" customWidth="1"/>
    <col min="7" max="7" width="6" style="35" customWidth="1"/>
    <col min="8" max="8" width="0.85546875" style="35" customWidth="1"/>
    <col min="9" max="9" width="7.85546875" style="35" customWidth="1"/>
    <col min="10" max="10" width="8.42578125" style="35" customWidth="1"/>
    <col min="11" max="11" width="7" style="35" customWidth="1"/>
    <col min="12" max="12" width="5" style="35" customWidth="1"/>
    <col min="13" max="13" width="0.5703125" style="35" customWidth="1"/>
    <col min="14" max="14" width="14.28515625" style="35" customWidth="1"/>
    <col min="15" max="15" width="7" style="35" customWidth="1"/>
    <col min="16" max="16" width="5" style="35" customWidth="1"/>
    <col min="17" max="17" width="0.5703125" style="35" customWidth="1"/>
    <col min="18" max="18" width="0.85546875" style="35" customWidth="1"/>
    <col min="19" max="19" width="5.7109375" style="35" customWidth="1"/>
    <col min="20" max="20" width="10.140625" style="35" customWidth="1"/>
    <col min="21" max="21" width="9.7109375" style="35" customWidth="1"/>
    <col min="22" max="22" width="0.85546875" style="35" customWidth="1"/>
    <col min="23" max="23" width="0.42578125" style="35" customWidth="1"/>
    <col min="24" max="24" width="8.28515625" style="35" customWidth="1"/>
    <col min="25" max="25" width="2" style="35" customWidth="1"/>
    <col min="26" max="26" width="2.7109375" style="35" customWidth="1"/>
    <col min="27" max="27" width="4.85546875" style="35" customWidth="1"/>
    <col min="28" max="28" width="8" style="35" customWidth="1"/>
    <col min="29" max="29" width="0.85546875" style="35" customWidth="1"/>
    <col min="30" max="30" width="0.5703125" style="35" customWidth="1"/>
    <col min="31" max="31" width="0" style="35" hidden="1" customWidth="1"/>
    <col min="32" max="32" width="1.140625" style="35" customWidth="1"/>
    <col min="33" max="256" width="9.140625" style="35" customWidth="1"/>
    <col min="257" max="16384" width="11.42578125" style="35"/>
  </cols>
  <sheetData>
    <row r="1" spans="2:30" ht="0.75" customHeight="1"/>
    <row r="2" spans="2:30" ht="14.1" customHeight="1"/>
    <row r="3" spans="2:30" ht="3" customHeight="1">
      <c r="AA3" s="56"/>
      <c r="AB3" s="56"/>
    </row>
    <row r="4" spans="2:30" ht="17.850000000000001" customHeight="1">
      <c r="B4" s="56"/>
      <c r="C4" s="56"/>
      <c r="D4" s="56"/>
      <c r="F4" s="57" t="s">
        <v>71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AA4" s="56"/>
      <c r="AB4" s="56"/>
    </row>
    <row r="5" spans="2:30" ht="9.1999999999999993" customHeight="1">
      <c r="B5" s="56"/>
      <c r="C5" s="56"/>
      <c r="D5" s="56"/>
      <c r="AA5" s="56"/>
      <c r="AB5" s="56"/>
    </row>
    <row r="6" spans="2:30" ht="17.100000000000001" customHeight="1">
      <c r="B6" s="56"/>
      <c r="C6" s="56"/>
      <c r="D6" s="56"/>
      <c r="F6" s="58" t="s">
        <v>60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AA6" s="56"/>
      <c r="AB6" s="56"/>
    </row>
    <row r="7" spans="2:30" ht="6" customHeight="1">
      <c r="B7" s="56"/>
      <c r="C7" s="56"/>
      <c r="D7" s="56"/>
    </row>
    <row r="8" spans="2:30" ht="9.1999999999999993" customHeight="1"/>
    <row r="9" spans="2:30" ht="4.9000000000000004" customHeigh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2:30" ht="14.45" customHeight="1">
      <c r="C10" s="42" t="s">
        <v>59</v>
      </c>
      <c r="D10" s="59" t="s">
        <v>58</v>
      </c>
      <c r="E10" s="60"/>
      <c r="F10" s="61"/>
      <c r="G10" s="62" t="s">
        <v>57</v>
      </c>
      <c r="H10" s="63"/>
      <c r="I10" s="41" t="s">
        <v>56</v>
      </c>
      <c r="J10" s="41" t="s">
        <v>55</v>
      </c>
      <c r="K10" s="41" t="s">
        <v>54</v>
      </c>
      <c r="L10" s="62" t="s">
        <v>53</v>
      </c>
      <c r="M10" s="60"/>
      <c r="N10" s="63"/>
      <c r="O10" s="41" t="s">
        <v>52</v>
      </c>
      <c r="P10" s="41" t="s">
        <v>51</v>
      </c>
      <c r="Q10" s="62" t="s">
        <v>50</v>
      </c>
      <c r="R10" s="60"/>
      <c r="S10" s="63"/>
      <c r="T10" s="41" t="s">
        <v>49</v>
      </c>
      <c r="U10" s="41" t="s">
        <v>48</v>
      </c>
      <c r="V10" s="62" t="s">
        <v>47</v>
      </c>
      <c r="W10" s="60"/>
      <c r="X10" s="63"/>
      <c r="Y10" s="62" t="s">
        <v>46</v>
      </c>
      <c r="Z10" s="60"/>
      <c r="AA10" s="63"/>
      <c r="AB10" s="65" t="s">
        <v>45</v>
      </c>
      <c r="AC10" s="60"/>
      <c r="AD10" s="63"/>
    </row>
    <row r="11" spans="2:30" ht="11.45" customHeight="1">
      <c r="C11" s="40"/>
      <c r="D11" s="66" t="s">
        <v>125</v>
      </c>
      <c r="E11" s="60"/>
      <c r="F11" s="61"/>
      <c r="G11" s="67" t="s">
        <v>124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38"/>
      <c r="U11" s="37">
        <v>-326687.43</v>
      </c>
      <c r="V11" s="68">
        <v>839540.24</v>
      </c>
      <c r="W11" s="60"/>
      <c r="X11" s="61"/>
      <c r="Y11" s="68">
        <v>520025.56</v>
      </c>
      <c r="Z11" s="60"/>
      <c r="AA11" s="61"/>
      <c r="AB11" s="69">
        <v>-7172.75</v>
      </c>
      <c r="AC11" s="60"/>
      <c r="AD11" s="63"/>
    </row>
    <row r="12" spans="2:30" ht="11.45" customHeight="1">
      <c r="C12" s="40" t="s">
        <v>70</v>
      </c>
      <c r="D12" s="66"/>
      <c r="E12" s="60"/>
      <c r="F12" s="61"/>
      <c r="G12" s="67"/>
      <c r="H12" s="61"/>
      <c r="I12" s="44">
        <v>44229.5</v>
      </c>
      <c r="J12" s="38" t="s">
        <v>90</v>
      </c>
      <c r="K12" s="38" t="s">
        <v>160</v>
      </c>
      <c r="L12" s="67" t="s">
        <v>159</v>
      </c>
      <c r="M12" s="60"/>
      <c r="N12" s="61"/>
      <c r="O12" s="38" t="s">
        <v>66</v>
      </c>
      <c r="P12" s="38"/>
      <c r="Q12" s="67"/>
      <c r="R12" s="60"/>
      <c r="S12" s="61"/>
      <c r="T12" s="38"/>
      <c r="U12" s="38"/>
      <c r="V12" s="68">
        <v>4282</v>
      </c>
      <c r="W12" s="60"/>
      <c r="X12" s="61"/>
      <c r="Y12" s="71">
        <v>0</v>
      </c>
      <c r="Z12" s="60"/>
      <c r="AA12" s="61"/>
      <c r="AB12" s="70"/>
      <c r="AC12" s="60"/>
      <c r="AD12" s="63"/>
    </row>
    <row r="13" spans="2:30" ht="11.45" customHeight="1">
      <c r="C13" s="40" t="s">
        <v>70</v>
      </c>
      <c r="D13" s="66"/>
      <c r="E13" s="60"/>
      <c r="F13" s="61"/>
      <c r="G13" s="67"/>
      <c r="H13" s="61"/>
      <c r="I13" s="44">
        <v>44232.5</v>
      </c>
      <c r="J13" s="38" t="s">
        <v>69</v>
      </c>
      <c r="K13" s="38" t="s">
        <v>158</v>
      </c>
      <c r="L13" s="67" t="s">
        <v>157</v>
      </c>
      <c r="M13" s="60"/>
      <c r="N13" s="61"/>
      <c r="O13" s="38" t="s">
        <v>66</v>
      </c>
      <c r="P13" s="38"/>
      <c r="Q13" s="67"/>
      <c r="R13" s="60"/>
      <c r="S13" s="61"/>
      <c r="T13" s="38"/>
      <c r="U13" s="38"/>
      <c r="V13" s="68">
        <v>0</v>
      </c>
      <c r="W13" s="60"/>
      <c r="X13" s="61"/>
      <c r="Y13" s="71">
        <v>2377</v>
      </c>
      <c r="Z13" s="60"/>
      <c r="AA13" s="61"/>
      <c r="AB13" s="70"/>
      <c r="AC13" s="60"/>
      <c r="AD13" s="63"/>
    </row>
    <row r="14" spans="2:30" ht="11.25" customHeight="1">
      <c r="C14" s="40" t="s">
        <v>70</v>
      </c>
      <c r="D14" s="66"/>
      <c r="E14" s="60"/>
      <c r="F14" s="61"/>
      <c r="G14" s="67"/>
      <c r="H14" s="61"/>
      <c r="I14" s="44">
        <v>44232.5</v>
      </c>
      <c r="J14" s="38" t="s">
        <v>69</v>
      </c>
      <c r="K14" s="38" t="s">
        <v>86</v>
      </c>
      <c r="L14" s="67" t="s">
        <v>156</v>
      </c>
      <c r="M14" s="60"/>
      <c r="N14" s="61"/>
      <c r="O14" s="38" t="s">
        <v>66</v>
      </c>
      <c r="P14" s="38"/>
      <c r="Q14" s="67"/>
      <c r="R14" s="60"/>
      <c r="S14" s="61"/>
      <c r="T14" s="38"/>
      <c r="U14" s="38"/>
      <c r="V14" s="68">
        <v>0</v>
      </c>
      <c r="W14" s="60"/>
      <c r="X14" s="61"/>
      <c r="Y14" s="71">
        <v>313.2</v>
      </c>
      <c r="Z14" s="60"/>
      <c r="AA14" s="61"/>
      <c r="AB14" s="70"/>
      <c r="AC14" s="60"/>
      <c r="AD14" s="63"/>
    </row>
    <row r="15" spans="2:30" ht="11.45" customHeight="1">
      <c r="C15" s="40" t="s">
        <v>70</v>
      </c>
      <c r="D15" s="66"/>
      <c r="E15" s="60"/>
      <c r="F15" s="61"/>
      <c r="G15" s="67"/>
      <c r="H15" s="61"/>
      <c r="I15" s="44">
        <v>44238.5</v>
      </c>
      <c r="J15" s="38" t="s">
        <v>69</v>
      </c>
      <c r="K15" s="38" t="s">
        <v>155</v>
      </c>
      <c r="L15" s="67" t="s">
        <v>154</v>
      </c>
      <c r="M15" s="60"/>
      <c r="N15" s="61"/>
      <c r="O15" s="38" t="s">
        <v>66</v>
      </c>
      <c r="P15" s="38"/>
      <c r="Q15" s="67"/>
      <c r="R15" s="60"/>
      <c r="S15" s="61"/>
      <c r="T15" s="38"/>
      <c r="U15" s="38"/>
      <c r="V15" s="68">
        <v>300000</v>
      </c>
      <c r="W15" s="60"/>
      <c r="X15" s="61"/>
      <c r="Y15" s="71">
        <v>0</v>
      </c>
      <c r="Z15" s="60"/>
      <c r="AA15" s="61"/>
      <c r="AB15" s="70"/>
      <c r="AC15" s="60"/>
      <c r="AD15" s="63"/>
    </row>
    <row r="16" spans="2:30" ht="11.45" customHeight="1">
      <c r="C16" s="40" t="s">
        <v>70</v>
      </c>
      <c r="D16" s="66"/>
      <c r="E16" s="60"/>
      <c r="F16" s="61"/>
      <c r="G16" s="67"/>
      <c r="H16" s="61"/>
      <c r="I16" s="44">
        <v>44238.5</v>
      </c>
      <c r="J16" s="38" t="s">
        <v>90</v>
      </c>
      <c r="K16" s="38" t="s">
        <v>115</v>
      </c>
      <c r="L16" s="67" t="s">
        <v>153</v>
      </c>
      <c r="M16" s="60"/>
      <c r="N16" s="61"/>
      <c r="O16" s="38" t="s">
        <v>66</v>
      </c>
      <c r="P16" s="38"/>
      <c r="Q16" s="67"/>
      <c r="R16" s="60"/>
      <c r="S16" s="61"/>
      <c r="T16" s="38"/>
      <c r="U16" s="38"/>
      <c r="V16" s="68">
        <v>1814.48</v>
      </c>
      <c r="W16" s="60"/>
      <c r="X16" s="61"/>
      <c r="Y16" s="71">
        <v>0</v>
      </c>
      <c r="Z16" s="60"/>
      <c r="AA16" s="61"/>
      <c r="AB16" s="70"/>
      <c r="AC16" s="60"/>
      <c r="AD16" s="63"/>
    </row>
    <row r="17" spans="3:30" ht="11.45" customHeight="1">
      <c r="C17" s="40" t="s">
        <v>70</v>
      </c>
      <c r="D17" s="66"/>
      <c r="E17" s="60"/>
      <c r="F17" s="61"/>
      <c r="G17" s="67"/>
      <c r="H17" s="61"/>
      <c r="I17" s="44">
        <v>44239.5</v>
      </c>
      <c r="J17" s="38" t="s">
        <v>69</v>
      </c>
      <c r="K17" s="38" t="s">
        <v>152</v>
      </c>
      <c r="L17" s="67" t="s">
        <v>99</v>
      </c>
      <c r="M17" s="60"/>
      <c r="N17" s="61"/>
      <c r="O17" s="38" t="s">
        <v>66</v>
      </c>
      <c r="P17" s="38"/>
      <c r="Q17" s="67"/>
      <c r="R17" s="60"/>
      <c r="S17" s="61"/>
      <c r="T17" s="38"/>
      <c r="U17" s="38"/>
      <c r="V17" s="68">
        <v>35000</v>
      </c>
      <c r="W17" s="60"/>
      <c r="X17" s="61"/>
      <c r="Y17" s="71">
        <v>0</v>
      </c>
      <c r="Z17" s="60"/>
      <c r="AA17" s="61"/>
      <c r="AB17" s="70"/>
      <c r="AC17" s="60"/>
      <c r="AD17" s="63"/>
    </row>
    <row r="18" spans="3:30" ht="11.25" customHeight="1">
      <c r="C18" s="40" t="s">
        <v>70</v>
      </c>
      <c r="D18" s="66"/>
      <c r="E18" s="60"/>
      <c r="F18" s="61"/>
      <c r="G18" s="67"/>
      <c r="H18" s="61"/>
      <c r="I18" s="44">
        <v>44239.5</v>
      </c>
      <c r="J18" s="38" t="s">
        <v>69</v>
      </c>
      <c r="K18" s="38" t="s">
        <v>151</v>
      </c>
      <c r="L18" s="67" t="s">
        <v>99</v>
      </c>
      <c r="M18" s="60"/>
      <c r="N18" s="61"/>
      <c r="O18" s="38" t="s">
        <v>66</v>
      </c>
      <c r="P18" s="38"/>
      <c r="Q18" s="67"/>
      <c r="R18" s="60"/>
      <c r="S18" s="61"/>
      <c r="T18" s="38"/>
      <c r="U18" s="38"/>
      <c r="V18" s="68">
        <v>90000</v>
      </c>
      <c r="W18" s="60"/>
      <c r="X18" s="61"/>
      <c r="Y18" s="71">
        <v>0</v>
      </c>
      <c r="Z18" s="60"/>
      <c r="AA18" s="61"/>
      <c r="AB18" s="70"/>
      <c r="AC18" s="60"/>
      <c r="AD18" s="63"/>
    </row>
    <row r="19" spans="3:30" ht="11.45" customHeight="1">
      <c r="C19" s="40" t="s">
        <v>70</v>
      </c>
      <c r="D19" s="66"/>
      <c r="E19" s="60"/>
      <c r="F19" s="61"/>
      <c r="G19" s="67"/>
      <c r="H19" s="61"/>
      <c r="I19" s="44">
        <v>44239.5</v>
      </c>
      <c r="J19" s="38" t="s">
        <v>69</v>
      </c>
      <c r="K19" s="38" t="s">
        <v>150</v>
      </c>
      <c r="L19" s="67" t="s">
        <v>149</v>
      </c>
      <c r="M19" s="60"/>
      <c r="N19" s="61"/>
      <c r="O19" s="38" t="s">
        <v>66</v>
      </c>
      <c r="P19" s="38"/>
      <c r="Q19" s="67"/>
      <c r="R19" s="60"/>
      <c r="S19" s="61"/>
      <c r="T19" s="38"/>
      <c r="U19" s="38"/>
      <c r="V19" s="68">
        <v>0</v>
      </c>
      <c r="W19" s="60"/>
      <c r="X19" s="61"/>
      <c r="Y19" s="71">
        <v>81014</v>
      </c>
      <c r="Z19" s="60"/>
      <c r="AA19" s="61"/>
      <c r="AB19" s="70"/>
      <c r="AC19" s="60"/>
      <c r="AD19" s="63"/>
    </row>
    <row r="20" spans="3:30" ht="11.45" customHeight="1">
      <c r="C20" s="40" t="s">
        <v>70</v>
      </c>
      <c r="D20" s="66"/>
      <c r="E20" s="60"/>
      <c r="F20" s="61"/>
      <c r="G20" s="67"/>
      <c r="H20" s="61"/>
      <c r="I20" s="44">
        <v>44240.5</v>
      </c>
      <c r="J20" s="38" t="s">
        <v>69</v>
      </c>
      <c r="K20" s="38" t="s">
        <v>148</v>
      </c>
      <c r="L20" s="67" t="s">
        <v>147</v>
      </c>
      <c r="M20" s="60"/>
      <c r="N20" s="61"/>
      <c r="O20" s="38" t="s">
        <v>66</v>
      </c>
      <c r="P20" s="38"/>
      <c r="Q20" s="67"/>
      <c r="R20" s="60"/>
      <c r="S20" s="61"/>
      <c r="T20" s="38"/>
      <c r="U20" s="38"/>
      <c r="V20" s="68">
        <v>0</v>
      </c>
      <c r="W20" s="60"/>
      <c r="X20" s="61"/>
      <c r="Y20" s="71">
        <v>218622.32</v>
      </c>
      <c r="Z20" s="60"/>
      <c r="AA20" s="61"/>
      <c r="AB20" s="70"/>
      <c r="AC20" s="60"/>
      <c r="AD20" s="63"/>
    </row>
    <row r="21" spans="3:30" ht="11.45" customHeight="1">
      <c r="C21" s="40" t="s">
        <v>70</v>
      </c>
      <c r="D21" s="66"/>
      <c r="E21" s="60"/>
      <c r="F21" s="61"/>
      <c r="G21" s="67"/>
      <c r="H21" s="61"/>
      <c r="I21" s="44">
        <v>44240.5</v>
      </c>
      <c r="J21" s="38" t="s">
        <v>69</v>
      </c>
      <c r="K21" s="38" t="s">
        <v>146</v>
      </c>
      <c r="L21" s="67" t="s">
        <v>145</v>
      </c>
      <c r="M21" s="60"/>
      <c r="N21" s="61"/>
      <c r="O21" s="38" t="s">
        <v>66</v>
      </c>
      <c r="P21" s="38"/>
      <c r="Q21" s="67"/>
      <c r="R21" s="60"/>
      <c r="S21" s="61"/>
      <c r="T21" s="38"/>
      <c r="U21" s="38"/>
      <c r="V21" s="68">
        <v>0</v>
      </c>
      <c r="W21" s="60"/>
      <c r="X21" s="61"/>
      <c r="Y21" s="71">
        <v>43631.88</v>
      </c>
      <c r="Z21" s="60"/>
      <c r="AA21" s="61"/>
      <c r="AB21" s="70"/>
      <c r="AC21" s="60"/>
      <c r="AD21" s="63"/>
    </row>
    <row r="22" spans="3:30" ht="11.45" customHeight="1">
      <c r="C22" s="40" t="s">
        <v>70</v>
      </c>
      <c r="D22" s="66"/>
      <c r="E22" s="60"/>
      <c r="F22" s="61"/>
      <c r="G22" s="67"/>
      <c r="H22" s="61"/>
      <c r="I22" s="44">
        <v>44240.5</v>
      </c>
      <c r="J22" s="38" t="s">
        <v>69</v>
      </c>
      <c r="K22" s="38" t="s">
        <v>144</v>
      </c>
      <c r="L22" s="67" t="s">
        <v>143</v>
      </c>
      <c r="M22" s="60"/>
      <c r="N22" s="61"/>
      <c r="O22" s="38" t="s">
        <v>66</v>
      </c>
      <c r="P22" s="38"/>
      <c r="Q22" s="67"/>
      <c r="R22" s="60"/>
      <c r="S22" s="61"/>
      <c r="T22" s="38"/>
      <c r="U22" s="38"/>
      <c r="V22" s="68">
        <v>0</v>
      </c>
      <c r="W22" s="60"/>
      <c r="X22" s="61"/>
      <c r="Y22" s="71">
        <v>115974.64</v>
      </c>
      <c r="Z22" s="60"/>
      <c r="AA22" s="61"/>
      <c r="AB22" s="70"/>
      <c r="AC22" s="60"/>
      <c r="AD22" s="63"/>
    </row>
    <row r="23" spans="3:30" ht="11.25" customHeight="1">
      <c r="C23" s="40" t="s">
        <v>70</v>
      </c>
      <c r="D23" s="66"/>
      <c r="E23" s="60"/>
      <c r="F23" s="61"/>
      <c r="G23" s="67"/>
      <c r="H23" s="61"/>
      <c r="I23" s="44">
        <v>44242.5</v>
      </c>
      <c r="J23" s="38" t="s">
        <v>69</v>
      </c>
      <c r="K23" s="38" t="s">
        <v>142</v>
      </c>
      <c r="L23" s="67" t="s">
        <v>141</v>
      </c>
      <c r="M23" s="60"/>
      <c r="N23" s="61"/>
      <c r="O23" s="38" t="s">
        <v>66</v>
      </c>
      <c r="P23" s="38"/>
      <c r="Q23" s="67"/>
      <c r="R23" s="60"/>
      <c r="S23" s="61"/>
      <c r="T23" s="38"/>
      <c r="U23" s="38"/>
      <c r="V23" s="68">
        <v>0</v>
      </c>
      <c r="W23" s="60"/>
      <c r="X23" s="61"/>
      <c r="Y23" s="71">
        <v>3350</v>
      </c>
      <c r="Z23" s="60"/>
      <c r="AA23" s="61"/>
      <c r="AB23" s="70"/>
      <c r="AC23" s="60"/>
      <c r="AD23" s="63"/>
    </row>
    <row r="24" spans="3:30" ht="11.45" customHeight="1">
      <c r="C24" s="40" t="s">
        <v>70</v>
      </c>
      <c r="D24" s="66"/>
      <c r="E24" s="60"/>
      <c r="F24" s="61"/>
      <c r="G24" s="67"/>
      <c r="H24" s="61"/>
      <c r="I24" s="44">
        <v>44243.5</v>
      </c>
      <c r="J24" s="38" t="s">
        <v>90</v>
      </c>
      <c r="K24" s="38" t="s">
        <v>104</v>
      </c>
      <c r="L24" s="67" t="s">
        <v>140</v>
      </c>
      <c r="M24" s="60"/>
      <c r="N24" s="61"/>
      <c r="O24" s="38" t="s">
        <v>66</v>
      </c>
      <c r="P24" s="38"/>
      <c r="Q24" s="67"/>
      <c r="R24" s="60"/>
      <c r="S24" s="61"/>
      <c r="T24" s="38"/>
      <c r="U24" s="38"/>
      <c r="V24" s="68">
        <v>28443.759999999998</v>
      </c>
      <c r="W24" s="60"/>
      <c r="X24" s="61"/>
      <c r="Y24" s="71">
        <v>0</v>
      </c>
      <c r="Z24" s="60"/>
      <c r="AA24" s="61"/>
      <c r="AB24" s="70"/>
      <c r="AC24" s="60"/>
      <c r="AD24" s="63"/>
    </row>
    <row r="25" spans="3:30" ht="11.45" customHeight="1">
      <c r="C25" s="40" t="s">
        <v>70</v>
      </c>
      <c r="D25" s="66"/>
      <c r="E25" s="60"/>
      <c r="F25" s="61"/>
      <c r="G25" s="67"/>
      <c r="H25" s="61"/>
      <c r="I25" s="44">
        <v>44249.5</v>
      </c>
      <c r="J25" s="38" t="s">
        <v>69</v>
      </c>
      <c r="K25" s="38" t="s">
        <v>83</v>
      </c>
      <c r="L25" s="67" t="s">
        <v>139</v>
      </c>
      <c r="M25" s="60"/>
      <c r="N25" s="61"/>
      <c r="O25" s="38" t="s">
        <v>66</v>
      </c>
      <c r="P25" s="38"/>
      <c r="Q25" s="67"/>
      <c r="R25" s="60"/>
      <c r="S25" s="61"/>
      <c r="T25" s="38"/>
      <c r="U25" s="38"/>
      <c r="V25" s="68">
        <v>0</v>
      </c>
      <c r="W25" s="60"/>
      <c r="X25" s="61"/>
      <c r="Y25" s="71">
        <v>1216.17</v>
      </c>
      <c r="Z25" s="60"/>
      <c r="AA25" s="61"/>
      <c r="AB25" s="70"/>
      <c r="AC25" s="60"/>
      <c r="AD25" s="63"/>
    </row>
    <row r="26" spans="3:30" ht="11.45" customHeight="1">
      <c r="C26" s="40" t="s">
        <v>70</v>
      </c>
      <c r="D26" s="66"/>
      <c r="E26" s="60"/>
      <c r="F26" s="61"/>
      <c r="G26" s="67"/>
      <c r="H26" s="61"/>
      <c r="I26" s="44">
        <v>44251.5</v>
      </c>
      <c r="J26" s="38" t="s">
        <v>69</v>
      </c>
      <c r="K26" s="38" t="s">
        <v>138</v>
      </c>
      <c r="L26" s="67" t="s">
        <v>137</v>
      </c>
      <c r="M26" s="60"/>
      <c r="N26" s="61"/>
      <c r="O26" s="38" t="s">
        <v>66</v>
      </c>
      <c r="P26" s="38"/>
      <c r="Q26" s="67"/>
      <c r="R26" s="60"/>
      <c r="S26" s="61"/>
      <c r="T26" s="38"/>
      <c r="U26" s="38"/>
      <c r="V26" s="68">
        <v>0</v>
      </c>
      <c r="W26" s="60"/>
      <c r="X26" s="61"/>
      <c r="Y26" s="71">
        <v>1958</v>
      </c>
      <c r="Z26" s="60"/>
      <c r="AA26" s="61"/>
      <c r="AB26" s="70"/>
      <c r="AC26" s="60"/>
      <c r="AD26" s="63"/>
    </row>
    <row r="27" spans="3:30" ht="11.25" customHeight="1">
      <c r="C27" s="40" t="s">
        <v>70</v>
      </c>
      <c r="D27" s="66"/>
      <c r="E27" s="60"/>
      <c r="F27" s="61"/>
      <c r="G27" s="67"/>
      <c r="H27" s="61"/>
      <c r="I27" s="44">
        <v>44252.5</v>
      </c>
      <c r="J27" s="38" t="s">
        <v>69</v>
      </c>
      <c r="K27" s="38" t="s">
        <v>136</v>
      </c>
      <c r="L27" s="67" t="s">
        <v>99</v>
      </c>
      <c r="M27" s="60"/>
      <c r="N27" s="61"/>
      <c r="O27" s="38" t="s">
        <v>66</v>
      </c>
      <c r="P27" s="38"/>
      <c r="Q27" s="67"/>
      <c r="R27" s="60"/>
      <c r="S27" s="61"/>
      <c r="T27" s="38"/>
      <c r="U27" s="38"/>
      <c r="V27" s="68">
        <v>40000</v>
      </c>
      <c r="W27" s="60"/>
      <c r="X27" s="61"/>
      <c r="Y27" s="71">
        <v>0</v>
      </c>
      <c r="Z27" s="60"/>
      <c r="AA27" s="61"/>
      <c r="AB27" s="70"/>
      <c r="AC27" s="60"/>
      <c r="AD27" s="63"/>
    </row>
    <row r="28" spans="3:30" ht="11.45" customHeight="1">
      <c r="C28" s="40" t="s">
        <v>70</v>
      </c>
      <c r="D28" s="66"/>
      <c r="E28" s="60"/>
      <c r="F28" s="61"/>
      <c r="G28" s="67"/>
      <c r="H28" s="61"/>
      <c r="I28" s="44">
        <v>44252.5</v>
      </c>
      <c r="J28" s="38" t="s">
        <v>69</v>
      </c>
      <c r="K28" s="38" t="s">
        <v>135</v>
      </c>
      <c r="L28" s="67" t="s">
        <v>99</v>
      </c>
      <c r="M28" s="60"/>
      <c r="N28" s="61"/>
      <c r="O28" s="38" t="s">
        <v>66</v>
      </c>
      <c r="P28" s="38"/>
      <c r="Q28" s="67"/>
      <c r="R28" s="60"/>
      <c r="S28" s="61"/>
      <c r="T28" s="38"/>
      <c r="U28" s="38"/>
      <c r="V28" s="68">
        <v>340000</v>
      </c>
      <c r="W28" s="60"/>
      <c r="X28" s="61"/>
      <c r="Y28" s="71">
        <v>0</v>
      </c>
      <c r="Z28" s="60"/>
      <c r="AA28" s="61"/>
      <c r="AB28" s="70"/>
      <c r="AC28" s="60"/>
      <c r="AD28" s="63"/>
    </row>
    <row r="29" spans="3:30" ht="11.45" customHeight="1">
      <c r="C29" s="40" t="s">
        <v>70</v>
      </c>
      <c r="D29" s="66"/>
      <c r="E29" s="60"/>
      <c r="F29" s="61"/>
      <c r="G29" s="67"/>
      <c r="H29" s="61"/>
      <c r="I29" s="44">
        <v>44253.5</v>
      </c>
      <c r="J29" s="38" t="s">
        <v>69</v>
      </c>
      <c r="K29" s="38" t="s">
        <v>134</v>
      </c>
      <c r="L29" s="67" t="s">
        <v>133</v>
      </c>
      <c r="M29" s="60"/>
      <c r="N29" s="61"/>
      <c r="O29" s="38" t="s">
        <v>66</v>
      </c>
      <c r="P29" s="38"/>
      <c r="Q29" s="67"/>
      <c r="R29" s="60"/>
      <c r="S29" s="61"/>
      <c r="T29" s="38"/>
      <c r="U29" s="38"/>
      <c r="V29" s="68">
        <v>0</v>
      </c>
      <c r="W29" s="60"/>
      <c r="X29" s="61"/>
      <c r="Y29" s="71">
        <v>11026.4</v>
      </c>
      <c r="Z29" s="60"/>
      <c r="AA29" s="61"/>
      <c r="AB29" s="70"/>
      <c r="AC29" s="60"/>
      <c r="AD29" s="63"/>
    </row>
    <row r="30" spans="3:30" ht="11.25" customHeight="1">
      <c r="C30" s="40" t="s">
        <v>70</v>
      </c>
      <c r="D30" s="66"/>
      <c r="E30" s="60"/>
      <c r="F30" s="61"/>
      <c r="G30" s="67"/>
      <c r="H30" s="61"/>
      <c r="I30" s="44">
        <v>44253.5</v>
      </c>
      <c r="J30" s="38" t="s">
        <v>69</v>
      </c>
      <c r="K30" s="38" t="s">
        <v>132</v>
      </c>
      <c r="L30" s="67" t="s">
        <v>82</v>
      </c>
      <c r="M30" s="60"/>
      <c r="N30" s="61"/>
      <c r="O30" s="38" t="s">
        <v>66</v>
      </c>
      <c r="P30" s="38"/>
      <c r="Q30" s="67"/>
      <c r="R30" s="60"/>
      <c r="S30" s="61"/>
      <c r="T30" s="38"/>
      <c r="U30" s="38"/>
      <c r="V30" s="68">
        <v>0</v>
      </c>
      <c r="W30" s="60"/>
      <c r="X30" s="61"/>
      <c r="Y30" s="71">
        <v>40541.949999999997</v>
      </c>
      <c r="Z30" s="60"/>
      <c r="AA30" s="61"/>
      <c r="AB30" s="70"/>
      <c r="AC30" s="60"/>
      <c r="AD30" s="63"/>
    </row>
    <row r="31" spans="3:30" ht="409.6" hidden="1" customHeight="1"/>
    <row r="32" spans="3:30" ht="1.35" customHeight="1"/>
    <row r="33" spans="8:30" ht="17.100000000000001" customHeight="1">
      <c r="H33" s="64" t="s">
        <v>131</v>
      </c>
      <c r="I33" s="56"/>
      <c r="J33" s="56"/>
      <c r="K33" s="56"/>
      <c r="L33" s="56"/>
      <c r="N33" s="64" t="s">
        <v>130</v>
      </c>
      <c r="O33" s="56"/>
      <c r="P33" s="56"/>
      <c r="Q33" s="56"/>
      <c r="S33" s="64" t="s">
        <v>129</v>
      </c>
      <c r="T33" s="56"/>
      <c r="U33" s="56"/>
      <c r="V33" s="56"/>
      <c r="X33" s="64" t="s">
        <v>128</v>
      </c>
      <c r="Y33" s="56"/>
      <c r="Z33" s="56"/>
      <c r="AA33" s="56"/>
      <c r="AB33" s="56"/>
      <c r="AC33" s="56"/>
      <c r="AD33" s="56"/>
    </row>
    <row r="34" spans="8:30" ht="3" customHeight="1"/>
  </sheetData>
  <mergeCells count="153">
    <mergeCell ref="D30:F30"/>
    <mergeCell ref="G30:H30"/>
    <mergeCell ref="L30:N30"/>
    <mergeCell ref="Q30:S30"/>
    <mergeCell ref="V30:X30"/>
    <mergeCell ref="AB30:AD30"/>
    <mergeCell ref="G28:H28"/>
    <mergeCell ref="L28:N28"/>
    <mergeCell ref="Q28:S28"/>
    <mergeCell ref="V28:X28"/>
    <mergeCell ref="Y28:AA28"/>
    <mergeCell ref="H33:L33"/>
    <mergeCell ref="N33:Q33"/>
    <mergeCell ref="S33:V33"/>
    <mergeCell ref="X33:AD33"/>
    <mergeCell ref="AB26:AD26"/>
    <mergeCell ref="AB27:AD27"/>
    <mergeCell ref="Y30:AA30"/>
    <mergeCell ref="AB28:AD28"/>
    <mergeCell ref="D26:F26"/>
    <mergeCell ref="G26:H26"/>
    <mergeCell ref="L26:N26"/>
    <mergeCell ref="Q26:S26"/>
    <mergeCell ref="V26:X26"/>
    <mergeCell ref="Y26:AA26"/>
    <mergeCell ref="D27:F27"/>
    <mergeCell ref="G27:H27"/>
    <mergeCell ref="L27:N27"/>
    <mergeCell ref="Q27:S27"/>
    <mergeCell ref="V27:X27"/>
    <mergeCell ref="Y27:AA27"/>
    <mergeCell ref="D29:F29"/>
    <mergeCell ref="G29:H29"/>
    <mergeCell ref="L29:N29"/>
    <mergeCell ref="Q29:S29"/>
    <mergeCell ref="V29:X29"/>
    <mergeCell ref="Y29:AA29"/>
    <mergeCell ref="AB29:AD29"/>
    <mergeCell ref="D28:F28"/>
    <mergeCell ref="D25:F25"/>
    <mergeCell ref="G25:H25"/>
    <mergeCell ref="L25:N25"/>
    <mergeCell ref="Q25:S25"/>
    <mergeCell ref="V25:X25"/>
    <mergeCell ref="Y25:AA25"/>
    <mergeCell ref="AB25:AD25"/>
    <mergeCell ref="D24:F24"/>
    <mergeCell ref="G24:H24"/>
    <mergeCell ref="Y23:AA23"/>
    <mergeCell ref="AB23:AD23"/>
    <mergeCell ref="D22:F22"/>
    <mergeCell ref="G22:H22"/>
    <mergeCell ref="L22:N22"/>
    <mergeCell ref="Q22:S22"/>
    <mergeCell ref="V22:X22"/>
    <mergeCell ref="Y22:AA22"/>
    <mergeCell ref="L24:N24"/>
    <mergeCell ref="Q24:S24"/>
    <mergeCell ref="V24:X24"/>
    <mergeCell ref="Y24:AA24"/>
    <mergeCell ref="AB22:AD22"/>
    <mergeCell ref="D23:F23"/>
    <mergeCell ref="G23:H23"/>
    <mergeCell ref="L23:N23"/>
    <mergeCell ref="Q23:S23"/>
    <mergeCell ref="V23:X23"/>
    <mergeCell ref="AB24:AD24"/>
    <mergeCell ref="D21:F21"/>
    <mergeCell ref="G21:H21"/>
    <mergeCell ref="L21:N21"/>
    <mergeCell ref="Q21:S21"/>
    <mergeCell ref="V21:X21"/>
    <mergeCell ref="Y21:AA21"/>
    <mergeCell ref="AB21:AD21"/>
    <mergeCell ref="D20:F20"/>
    <mergeCell ref="G20:H20"/>
    <mergeCell ref="Y19:AA19"/>
    <mergeCell ref="AB19:AD19"/>
    <mergeCell ref="D18:F18"/>
    <mergeCell ref="G18:H18"/>
    <mergeCell ref="L18:N18"/>
    <mergeCell ref="Q18:S18"/>
    <mergeCell ref="V18:X18"/>
    <mergeCell ref="Y18:AA18"/>
    <mergeCell ref="L20:N20"/>
    <mergeCell ref="Q20:S20"/>
    <mergeCell ref="V20:X20"/>
    <mergeCell ref="Y20:AA20"/>
    <mergeCell ref="AB18:AD18"/>
    <mergeCell ref="D19:F19"/>
    <mergeCell ref="G19:H19"/>
    <mergeCell ref="L19:N19"/>
    <mergeCell ref="Q19:S19"/>
    <mergeCell ref="V19:X19"/>
    <mergeCell ref="AB20:AD20"/>
    <mergeCell ref="D17:F17"/>
    <mergeCell ref="G17:H17"/>
    <mergeCell ref="L17:N17"/>
    <mergeCell ref="Q17:S17"/>
    <mergeCell ref="V17:X17"/>
    <mergeCell ref="Y17:AA17"/>
    <mergeCell ref="AB17:AD17"/>
    <mergeCell ref="D16:F16"/>
    <mergeCell ref="G16:H16"/>
    <mergeCell ref="Y15:AA15"/>
    <mergeCell ref="AB15:AD15"/>
    <mergeCell ref="D14:F14"/>
    <mergeCell ref="G14:H14"/>
    <mergeCell ref="L14:N14"/>
    <mergeCell ref="Q14:S14"/>
    <mergeCell ref="V14:X14"/>
    <mergeCell ref="Y14:AA14"/>
    <mergeCell ref="L16:N16"/>
    <mergeCell ref="Q16:S16"/>
    <mergeCell ref="V16:X16"/>
    <mergeCell ref="Y16:AA16"/>
    <mergeCell ref="AB14:AD14"/>
    <mergeCell ref="D15:F15"/>
    <mergeCell ref="G15:H15"/>
    <mergeCell ref="L15:N15"/>
    <mergeCell ref="Q15:S15"/>
    <mergeCell ref="V15:X15"/>
    <mergeCell ref="AB16:AD16"/>
    <mergeCell ref="D13:F13"/>
    <mergeCell ref="G13:H13"/>
    <mergeCell ref="L13:N13"/>
    <mergeCell ref="Q13:S13"/>
    <mergeCell ref="V13:X13"/>
    <mergeCell ref="Y13:AA13"/>
    <mergeCell ref="AB13:AD13"/>
    <mergeCell ref="D12:F12"/>
    <mergeCell ref="G12:H12"/>
    <mergeCell ref="L12:N12"/>
    <mergeCell ref="Q12:S12"/>
    <mergeCell ref="V12:X12"/>
    <mergeCell ref="Y12:AA12"/>
    <mergeCell ref="AB10:AD10"/>
    <mergeCell ref="D11:F11"/>
    <mergeCell ref="G11:S11"/>
    <mergeCell ref="V11:X11"/>
    <mergeCell ref="Y11:AA11"/>
    <mergeCell ref="AB11:AD11"/>
    <mergeCell ref="AB12:AD12"/>
    <mergeCell ref="AA3:AB6"/>
    <mergeCell ref="B4:D7"/>
    <mergeCell ref="F4:Y4"/>
    <mergeCell ref="F6:Y6"/>
    <mergeCell ref="D10:F10"/>
    <mergeCell ref="G10:H10"/>
    <mergeCell ref="L10:N10"/>
    <mergeCell ref="Q10:S10"/>
    <mergeCell ref="V10:X10"/>
    <mergeCell ref="Y10:AA10"/>
  </mergeCells>
  <pageMargins left="0.75" right="0.75" top="1" bottom="1" header="0" footer="0"/>
  <pageSetup orientation="landscape" horizontalDpi="0" verticalDpi="0"/>
  <headerFooter alignWithMargins="0">
    <oddFooter xml:space="preserve">&amp;L&amp;C&amp;R1&amp;"Arial"&amp;8 /1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40" zoomScale="130" zoomScaleNormal="130" workbookViewId="0">
      <selection activeCell="F10" sqref="F10"/>
    </sheetView>
  </sheetViews>
  <sheetFormatPr baseColWidth="10" defaultRowHeight="15"/>
  <cols>
    <col min="4" max="4" width="18.5703125" style="20" customWidth="1"/>
    <col min="6" max="6" width="22.140625" customWidth="1"/>
    <col min="7" max="7" width="14.28515625" bestFit="1" customWidth="1"/>
    <col min="8" max="8" width="24.85546875" style="20" bestFit="1" customWidth="1"/>
    <col min="9" max="9" width="13.85546875" style="20" bestFit="1" customWidth="1"/>
  </cols>
  <sheetData>
    <row r="1" spans="1:6" ht="20.25">
      <c r="A1" s="53" t="s">
        <v>0</v>
      </c>
      <c r="B1" s="53"/>
      <c r="C1" s="53"/>
      <c r="D1" s="53"/>
      <c r="E1" s="53"/>
      <c r="F1" s="53"/>
    </row>
    <row r="2" spans="1:6" ht="20.25">
      <c r="A2" s="53" t="s">
        <v>1</v>
      </c>
      <c r="B2" s="53"/>
      <c r="C2" s="53"/>
      <c r="D2" s="53"/>
      <c r="E2" s="53"/>
      <c r="F2" s="53"/>
    </row>
    <row r="4" spans="1:6" ht="15.75">
      <c r="A4" s="54" t="s">
        <v>63</v>
      </c>
      <c r="B4" s="54"/>
      <c r="C4" s="54"/>
      <c r="D4" s="54"/>
      <c r="E4" s="54"/>
      <c r="F4" s="54"/>
    </row>
    <row r="6" spans="1:6" ht="15.75">
      <c r="A6" s="1" t="s">
        <v>2</v>
      </c>
      <c r="B6" s="1"/>
      <c r="C6" s="1"/>
      <c r="D6" s="7"/>
      <c r="E6" s="1"/>
      <c r="F6" s="1"/>
    </row>
    <row r="7" spans="1:6" ht="15.75">
      <c r="A7" s="1"/>
      <c r="B7" s="1"/>
      <c r="C7" s="1"/>
      <c r="D7" s="7"/>
      <c r="E7" s="1"/>
      <c r="F7" s="1"/>
    </row>
    <row r="8" spans="1:6" ht="15.75">
      <c r="A8" s="1" t="s">
        <v>13</v>
      </c>
      <c r="B8" s="1"/>
      <c r="C8" s="1"/>
      <c r="D8" s="7"/>
      <c r="E8" s="1"/>
      <c r="F8" s="2"/>
    </row>
    <row r="9" spans="1:6" ht="15.75">
      <c r="A9" s="1"/>
      <c r="B9" s="1"/>
      <c r="C9" s="1"/>
      <c r="D9" s="7"/>
      <c r="E9" s="1"/>
      <c r="F9" s="1"/>
    </row>
    <row r="10" spans="1:6" ht="15.75">
      <c r="A10" s="3" t="s">
        <v>4</v>
      </c>
      <c r="B10" s="3"/>
      <c r="C10" s="4"/>
      <c r="D10" s="29"/>
      <c r="E10" s="5"/>
      <c r="F10" s="6">
        <v>662927.37</v>
      </c>
    </row>
    <row r="11" spans="1:6" ht="15.75">
      <c r="A11" s="8"/>
      <c r="B11" s="8"/>
      <c r="C11" s="8"/>
      <c r="D11" s="6"/>
      <c r="E11" s="9"/>
      <c r="F11" s="7"/>
    </row>
    <row r="13" spans="1:6" ht="15.75">
      <c r="A13" s="5"/>
      <c r="B13" s="1"/>
      <c r="C13" s="1"/>
      <c r="D13" s="30"/>
      <c r="E13" s="1"/>
      <c r="F13" s="10"/>
    </row>
    <row r="14" spans="1:6" ht="15.75">
      <c r="A14" s="5"/>
      <c r="B14" s="1"/>
      <c r="C14" s="1"/>
      <c r="D14" s="30"/>
      <c r="E14" s="1"/>
      <c r="F14" s="10"/>
    </row>
    <row r="16" spans="1:6" ht="15.75">
      <c r="A16" s="11"/>
      <c r="B16" s="12"/>
      <c r="C16" s="1"/>
      <c r="E16" s="13" t="s">
        <v>5</v>
      </c>
      <c r="F16" s="7">
        <f>SUM(F10:F14)</f>
        <v>662927.37</v>
      </c>
    </row>
    <row r="17" spans="1:6" ht="15.75">
      <c r="A17" s="11"/>
      <c r="B17" s="14"/>
      <c r="C17" s="1"/>
      <c r="D17" s="7"/>
      <c r="E17" s="1"/>
      <c r="F17" s="1"/>
    </row>
    <row r="18" spans="1:6" ht="15.75">
      <c r="A18" s="11"/>
      <c r="B18" s="14"/>
      <c r="C18" s="1"/>
      <c r="D18" s="7"/>
      <c r="E18" s="1"/>
      <c r="F18" s="1"/>
    </row>
    <row r="19" spans="1:6" ht="15.75">
      <c r="A19" s="32" t="s">
        <v>14</v>
      </c>
      <c r="B19" s="14"/>
      <c r="C19" s="1"/>
      <c r="D19" s="7"/>
      <c r="E19" s="1"/>
      <c r="F19" s="16">
        <f>+D21</f>
        <v>35000</v>
      </c>
    </row>
    <row r="20" spans="1:6" ht="15.75">
      <c r="A20" s="11"/>
      <c r="B20" s="14"/>
      <c r="C20" s="1"/>
      <c r="D20" s="7"/>
      <c r="E20" s="1"/>
      <c r="F20" s="1"/>
    </row>
    <row r="21" spans="1:6" ht="15.75">
      <c r="A21" s="11">
        <v>43832</v>
      </c>
      <c r="B21" s="18" t="s">
        <v>7</v>
      </c>
      <c r="C21" s="19">
        <v>8525</v>
      </c>
      <c r="D21" s="20">
        <v>35000</v>
      </c>
      <c r="E21" t="s">
        <v>15</v>
      </c>
      <c r="F21" s="1"/>
    </row>
    <row r="22" spans="1:6" ht="15.75">
      <c r="A22" s="11"/>
      <c r="B22" s="14"/>
      <c r="C22" s="1"/>
      <c r="D22" s="7"/>
      <c r="E22" s="1"/>
      <c r="F22" s="1"/>
    </row>
    <row r="23" spans="1:6" ht="15.75">
      <c r="A23" s="11"/>
      <c r="B23" s="14"/>
      <c r="C23" s="1"/>
      <c r="D23" s="7"/>
      <c r="E23" s="1"/>
      <c r="F23" s="1"/>
    </row>
    <row r="24" spans="1:6" ht="15.75">
      <c r="A24" s="11"/>
      <c r="B24" s="14"/>
      <c r="C24" s="1"/>
      <c r="D24" s="7"/>
      <c r="E24" s="1"/>
      <c r="F24" s="1"/>
    </row>
    <row r="25" spans="1:6" ht="15.75">
      <c r="A25" s="13" t="s">
        <v>6</v>
      </c>
      <c r="B25" s="1"/>
      <c r="C25" s="1"/>
      <c r="D25" s="7"/>
      <c r="E25" s="1"/>
      <c r="F25" s="16">
        <f>SUM(D28:D44)</f>
        <v>418051.80999999994</v>
      </c>
    </row>
    <row r="26" spans="1:6" ht="15.75">
      <c r="A26" s="13"/>
      <c r="B26" s="1"/>
      <c r="C26" s="1"/>
      <c r="D26" s="7"/>
      <c r="E26" s="1"/>
      <c r="F26" s="16"/>
    </row>
    <row r="27" spans="1:6">
      <c r="A27" s="17"/>
      <c r="B27" s="18"/>
      <c r="C27" s="19"/>
      <c r="E27" s="21"/>
      <c r="F27" s="22"/>
    </row>
    <row r="28" spans="1:6">
      <c r="A28" s="17">
        <v>43336</v>
      </c>
      <c r="B28" s="18" t="s">
        <v>7</v>
      </c>
      <c r="C28" s="19">
        <v>8026</v>
      </c>
      <c r="D28" s="20">
        <v>1392</v>
      </c>
      <c r="E28" t="s">
        <v>8</v>
      </c>
      <c r="F28" s="20"/>
    </row>
    <row r="29" spans="1:6">
      <c r="A29" s="17">
        <v>43812</v>
      </c>
      <c r="B29" s="18"/>
      <c r="C29" s="19"/>
      <c r="D29" s="20">
        <v>7652.61</v>
      </c>
      <c r="E29" t="s">
        <v>12</v>
      </c>
      <c r="F29" s="20"/>
    </row>
    <row r="30" spans="1:6">
      <c r="A30" s="17">
        <v>43788</v>
      </c>
      <c r="B30" s="18"/>
      <c r="C30" s="19"/>
      <c r="D30" s="20">
        <v>594.94000000000005</v>
      </c>
      <c r="E30" t="s">
        <v>12</v>
      </c>
      <c r="F30" s="20"/>
    </row>
    <row r="31" spans="1:6">
      <c r="A31" s="17">
        <v>43832.5</v>
      </c>
      <c r="B31" s="18" t="s">
        <v>7</v>
      </c>
      <c r="C31" s="19" t="s">
        <v>16</v>
      </c>
      <c r="D31" s="20">
        <v>3000</v>
      </c>
      <c r="E31" t="s">
        <v>17</v>
      </c>
      <c r="F31" s="20"/>
    </row>
    <row r="32" spans="1:6">
      <c r="A32" s="17">
        <v>43896.5</v>
      </c>
      <c r="B32" s="18" t="s">
        <v>7</v>
      </c>
      <c r="C32" s="19" t="s">
        <v>19</v>
      </c>
      <c r="D32" s="20">
        <v>2196.9899999999998</v>
      </c>
      <c r="E32" t="s">
        <v>21</v>
      </c>
      <c r="F32" s="20"/>
    </row>
    <row r="33" spans="1:7">
      <c r="A33" s="17">
        <v>43896.5</v>
      </c>
      <c r="B33" s="18" t="s">
        <v>7</v>
      </c>
      <c r="C33" s="19" t="s">
        <v>20</v>
      </c>
      <c r="D33" s="20">
        <v>4257.2</v>
      </c>
      <c r="E33" t="s">
        <v>22</v>
      </c>
      <c r="F33" s="20"/>
    </row>
    <row r="34" spans="1:7">
      <c r="A34" s="17">
        <v>43917.5</v>
      </c>
      <c r="B34" s="18" t="s">
        <v>7</v>
      </c>
      <c r="C34" s="19" t="s">
        <v>24</v>
      </c>
      <c r="D34" s="20">
        <v>10000</v>
      </c>
      <c r="E34" t="s">
        <v>23</v>
      </c>
    </row>
    <row r="35" spans="1:7">
      <c r="A35" s="17">
        <v>43936.5</v>
      </c>
      <c r="B35" s="18" t="s">
        <v>7</v>
      </c>
      <c r="C35" s="19" t="s">
        <v>25</v>
      </c>
      <c r="D35" s="20">
        <v>927.4</v>
      </c>
      <c r="E35" t="s">
        <v>26</v>
      </c>
    </row>
    <row r="36" spans="1:7" s="20" customFormat="1">
      <c r="A36" s="17">
        <v>43955.5</v>
      </c>
      <c r="B36" s="18" t="s">
        <v>7</v>
      </c>
      <c r="C36" s="19" t="s">
        <v>27</v>
      </c>
      <c r="D36" s="20">
        <v>952.72</v>
      </c>
      <c r="E36" t="s">
        <v>28</v>
      </c>
      <c r="F36"/>
      <c r="G36"/>
    </row>
    <row r="37" spans="1:7" s="20" customFormat="1">
      <c r="A37" s="17">
        <v>43987.5</v>
      </c>
      <c r="B37" s="18" t="s">
        <v>7</v>
      </c>
      <c r="C37" s="19"/>
      <c r="D37" s="20">
        <v>15544</v>
      </c>
      <c r="E37" t="s">
        <v>29</v>
      </c>
      <c r="F37"/>
      <c r="G37"/>
    </row>
    <row r="38" spans="1:7" s="20" customFormat="1">
      <c r="A38" s="17">
        <v>44005.5</v>
      </c>
      <c r="B38" s="18" t="s">
        <v>7</v>
      </c>
      <c r="C38" s="19" t="s">
        <v>30</v>
      </c>
      <c r="D38" s="20">
        <v>591.79</v>
      </c>
      <c r="E38" t="s">
        <v>31</v>
      </c>
      <c r="F38"/>
      <c r="G38"/>
    </row>
    <row r="39" spans="1:7" s="20" customFormat="1">
      <c r="A39" s="17">
        <v>44043.5</v>
      </c>
      <c r="B39" s="18"/>
      <c r="C39" s="19"/>
      <c r="D39" s="20">
        <v>4342.8</v>
      </c>
      <c r="E39" t="s">
        <v>32</v>
      </c>
      <c r="F39"/>
      <c r="G39"/>
    </row>
    <row r="40" spans="1:7" s="20" customFormat="1">
      <c r="A40" s="17">
        <v>44043.5</v>
      </c>
      <c r="B40" s="18"/>
      <c r="C40" s="19"/>
      <c r="D40" s="20">
        <v>103190.17</v>
      </c>
      <c r="E40" t="s">
        <v>33</v>
      </c>
      <c r="F40"/>
      <c r="G40"/>
    </row>
    <row r="41" spans="1:7" s="20" customFormat="1">
      <c r="A41" s="17">
        <v>44043.5</v>
      </c>
      <c r="B41" s="18"/>
      <c r="C41" s="19"/>
      <c r="D41" s="20">
        <v>193087.09</v>
      </c>
      <c r="E41" t="s">
        <v>34</v>
      </c>
      <c r="F41"/>
      <c r="G41"/>
    </row>
    <row r="42" spans="1:7" s="20" customFormat="1">
      <c r="A42" s="17">
        <v>44043.5</v>
      </c>
      <c r="B42" s="18"/>
      <c r="C42" s="19"/>
      <c r="D42" s="20">
        <v>32162.1</v>
      </c>
      <c r="E42" t="s">
        <v>35</v>
      </c>
      <c r="F42"/>
      <c r="G42"/>
    </row>
    <row r="43" spans="1:7" s="20" customFormat="1">
      <c r="A43" s="17">
        <v>44162.5</v>
      </c>
      <c r="B43" s="18"/>
      <c r="C43" s="19"/>
      <c r="D43" s="20">
        <v>35760</v>
      </c>
      <c r="E43" t="s">
        <v>18</v>
      </c>
      <c r="F43"/>
      <c r="G43"/>
    </row>
    <row r="44" spans="1:7" s="20" customFormat="1">
      <c r="A44" s="17">
        <v>44162.5</v>
      </c>
      <c r="B44" s="18"/>
      <c r="C44" s="19"/>
      <c r="D44" s="20">
        <v>2400</v>
      </c>
      <c r="E44" t="s">
        <v>18</v>
      </c>
      <c r="F44"/>
      <c r="G44"/>
    </row>
    <row r="45" spans="1:7" s="20" customFormat="1">
      <c r="A45" s="17"/>
      <c r="B45" s="18"/>
      <c r="C45" s="19"/>
      <c r="E45"/>
      <c r="F45"/>
      <c r="G45"/>
    </row>
    <row r="46" spans="1:7" s="20" customFormat="1">
      <c r="A46"/>
      <c r="B46" s="18"/>
      <c r="C46"/>
      <c r="E46"/>
      <c r="F46"/>
      <c r="G46"/>
    </row>
    <row r="47" spans="1:7" s="20" customFormat="1">
      <c r="A47" s="17"/>
      <c r="B47" s="18"/>
      <c r="C47"/>
      <c r="E47" s="22"/>
      <c r="F47"/>
      <c r="G47"/>
    </row>
    <row r="48" spans="1:7" s="20" customFormat="1" ht="15.75">
      <c r="A48" s="13" t="s">
        <v>161</v>
      </c>
      <c r="B48" s="23"/>
      <c r="C48" s="1"/>
      <c r="D48" s="7"/>
      <c r="E48" s="24"/>
      <c r="F48" s="25">
        <f>F16-F25+F19</f>
        <v>279875.56000000006</v>
      </c>
      <c r="G48" s="33"/>
    </row>
    <row r="49" spans="1:7" s="20" customFormat="1" ht="15.75">
      <c r="A49" s="13"/>
      <c r="B49" s="23"/>
      <c r="C49" s="1"/>
      <c r="D49" s="7"/>
      <c r="E49" s="24"/>
      <c r="F49" s="25">
        <v>262124.26</v>
      </c>
      <c r="G49" s="33"/>
    </row>
    <row r="50" spans="1:7" s="20" customFormat="1">
      <c r="A50"/>
      <c r="B50"/>
      <c r="C50"/>
      <c r="E50"/>
      <c r="F50" s="28">
        <f>+F48-F49</f>
        <v>17751.300000000047</v>
      </c>
      <c r="G50" s="34"/>
    </row>
    <row r="51" spans="1:7" s="20" customFormat="1">
      <c r="A51" s="55" t="s">
        <v>9</v>
      </c>
      <c r="B51" s="55"/>
      <c r="C51" s="55"/>
      <c r="D51" s="55"/>
      <c r="E51" s="55"/>
      <c r="F51" s="55"/>
      <c r="G51"/>
    </row>
    <row r="54" spans="1:7" s="20" customFormat="1">
      <c r="A54" s="55" t="s">
        <v>10</v>
      </c>
      <c r="B54" s="55"/>
      <c r="C54" s="55"/>
      <c r="D54" s="55"/>
      <c r="E54" s="55"/>
      <c r="F54" s="55"/>
      <c r="G54"/>
    </row>
    <row r="57" spans="1:7" s="20" customFormat="1" ht="20.25">
      <c r="A57" s="53" t="s">
        <v>0</v>
      </c>
      <c r="B57" s="53"/>
      <c r="C57" s="53"/>
      <c r="D57" s="53"/>
      <c r="E57" s="53"/>
      <c r="F57" s="53"/>
      <c r="G57"/>
    </row>
    <row r="58" spans="1:7" s="20" customFormat="1" ht="20.25">
      <c r="A58" s="53" t="s">
        <v>1</v>
      </c>
      <c r="B58" s="53"/>
      <c r="C58" s="53"/>
      <c r="D58" s="53"/>
      <c r="E58" s="53"/>
      <c r="F58" s="53"/>
      <c r="G58"/>
    </row>
    <row r="61" spans="1:7" s="20" customFormat="1" ht="15.75">
      <c r="A61" s="54" t="str">
        <f>A4</f>
        <v>CONCILIACION BANCARIA AL 31 DE MARZO DEL 2021</v>
      </c>
      <c r="B61" s="54"/>
      <c r="C61" s="54"/>
      <c r="D61" s="54"/>
      <c r="E61" s="54"/>
      <c r="F61" s="54"/>
      <c r="G61"/>
    </row>
    <row r="65" spans="1:7" s="20" customFormat="1" ht="15.75">
      <c r="A65" s="1" t="s">
        <v>2</v>
      </c>
      <c r="B65" s="1"/>
      <c r="C65" s="1"/>
      <c r="D65" s="7"/>
      <c r="E65" s="1"/>
      <c r="F65" s="1"/>
      <c r="G65"/>
    </row>
    <row r="66" spans="1:7" s="20" customFormat="1" ht="15.75">
      <c r="A66" s="1"/>
      <c r="B66" s="1"/>
      <c r="C66" s="1"/>
      <c r="D66" s="7"/>
      <c r="E66" s="1"/>
      <c r="F66" s="1"/>
      <c r="G66"/>
    </row>
    <row r="67" spans="1:7" s="20" customFormat="1" ht="15.75">
      <c r="A67" s="1" t="s">
        <v>3</v>
      </c>
      <c r="B67" s="1"/>
      <c r="C67" s="1"/>
      <c r="D67" s="7"/>
      <c r="E67" s="1"/>
      <c r="F67" s="2"/>
      <c r="G67"/>
    </row>
    <row r="68" spans="1:7" s="20" customFormat="1" ht="15.75">
      <c r="A68" s="1"/>
      <c r="B68" s="1"/>
      <c r="C68" s="1"/>
      <c r="D68" s="7"/>
      <c r="E68" s="1"/>
      <c r="F68" s="1"/>
      <c r="G68"/>
    </row>
    <row r="69" spans="1:7" s="20" customFormat="1" ht="15.75">
      <c r="A69" s="3"/>
      <c r="B69" s="3"/>
      <c r="C69" s="4"/>
      <c r="D69" s="29"/>
      <c r="E69" s="5"/>
      <c r="F69" s="26"/>
      <c r="G69"/>
    </row>
    <row r="70" spans="1:7" s="20" customFormat="1" ht="15.75">
      <c r="A70" s="3" t="s">
        <v>11</v>
      </c>
      <c r="B70" s="3"/>
      <c r="C70" s="4"/>
      <c r="D70" s="29"/>
      <c r="E70" s="5"/>
      <c r="F70" s="26">
        <v>125.27</v>
      </c>
      <c r="G70"/>
    </row>
    <row r="71" spans="1:7" s="20" customFormat="1" ht="15.75">
      <c r="A71" s="5"/>
      <c r="B71" s="3"/>
      <c r="C71" s="3"/>
      <c r="D71" s="7"/>
      <c r="E71" s="1"/>
      <c r="F71" s="26"/>
      <c r="G71"/>
    </row>
    <row r="72" spans="1:7" s="20" customFormat="1" ht="15.75">
      <c r="A72" s="5"/>
      <c r="B72" s="3"/>
      <c r="C72" s="3"/>
      <c r="D72" s="7"/>
      <c r="E72" s="1"/>
      <c r="F72" s="26"/>
      <c r="G72"/>
    </row>
    <row r="73" spans="1:7" s="20" customFormat="1" ht="15.75">
      <c r="A73" s="5"/>
      <c r="B73" s="3"/>
      <c r="C73" s="3"/>
      <c r="D73" s="7"/>
      <c r="E73" s="1"/>
      <c r="F73" s="26"/>
      <c r="G73"/>
    </row>
    <row r="74" spans="1:7" s="20" customFormat="1" ht="15.75">
      <c r="A74" s="5"/>
      <c r="B74" s="1"/>
      <c r="C74" s="1"/>
      <c r="D74" s="31"/>
      <c r="E74" s="1"/>
      <c r="F74" s="26"/>
      <c r="G74"/>
    </row>
    <row r="75" spans="1:7" s="20" customFormat="1" ht="15.75">
      <c r="A75" s="5"/>
      <c r="B75" s="1"/>
      <c r="C75" s="1"/>
      <c r="D75" s="31"/>
      <c r="E75" s="1"/>
      <c r="F75" s="26"/>
      <c r="G75"/>
    </row>
    <row r="76" spans="1:7" ht="15.75">
      <c r="A76" s="5"/>
      <c r="B76" s="1"/>
      <c r="C76" s="1"/>
      <c r="D76" s="31"/>
      <c r="E76" s="1"/>
      <c r="F76" s="26"/>
    </row>
    <row r="77" spans="1:7" ht="15.75">
      <c r="A77" s="5"/>
      <c r="B77" s="1"/>
      <c r="C77" s="1"/>
      <c r="D77" s="31"/>
      <c r="E77" s="1"/>
      <c r="F77" s="26"/>
    </row>
    <row r="78" spans="1:7" ht="15.75">
      <c r="A78" s="11"/>
      <c r="B78" s="12"/>
      <c r="C78" s="1"/>
      <c r="D78" s="7"/>
      <c r="E78" s="13" t="s">
        <v>5</v>
      </c>
      <c r="F78" s="15">
        <f>SUM(F68:F77)</f>
        <v>125.27</v>
      </c>
    </row>
    <row r="79" spans="1:7" ht="15.75">
      <c r="A79" s="11"/>
      <c r="B79" s="14"/>
      <c r="C79" s="1"/>
      <c r="D79" s="7"/>
      <c r="E79" s="1"/>
      <c r="F79" s="1"/>
    </row>
    <row r="80" spans="1:7" ht="15.75">
      <c r="A80" s="11"/>
      <c r="B80" s="14"/>
      <c r="C80" s="1"/>
      <c r="D80" s="7"/>
      <c r="E80" s="1"/>
      <c r="F80" s="1"/>
    </row>
    <row r="81" spans="1:6" ht="15.75">
      <c r="A81" s="11"/>
      <c r="B81" s="14"/>
      <c r="C81" s="1"/>
      <c r="D81" s="7"/>
      <c r="E81" s="1"/>
      <c r="F81" s="1"/>
    </row>
    <row r="82" spans="1:6" ht="15.75">
      <c r="A82" s="11"/>
      <c r="B82" s="14"/>
      <c r="C82" s="1"/>
      <c r="D82" s="7"/>
      <c r="E82" s="1"/>
      <c r="F82" s="1"/>
    </row>
    <row r="83" spans="1:6" ht="15.75">
      <c r="A83" s="11"/>
      <c r="B83" s="14"/>
      <c r="C83" s="1"/>
      <c r="D83" s="7"/>
      <c r="E83" s="1"/>
      <c r="F83" s="1"/>
    </row>
    <row r="84" spans="1:6" ht="15.75">
      <c r="A84" s="11"/>
      <c r="B84" s="14"/>
      <c r="C84" s="1"/>
      <c r="D84" s="7"/>
      <c r="E84" s="1"/>
      <c r="F84" s="1"/>
    </row>
    <row r="85" spans="1:6" ht="15.75">
      <c r="A85" s="11"/>
      <c r="B85" s="14"/>
      <c r="C85" s="1"/>
      <c r="D85" s="7"/>
      <c r="E85" s="1"/>
      <c r="F85" s="1"/>
    </row>
    <row r="86" spans="1:6" ht="15.75">
      <c r="A86" s="11"/>
      <c r="B86" s="14"/>
      <c r="C86" s="1"/>
      <c r="D86" s="7"/>
      <c r="E86" s="1"/>
      <c r="F86" s="1"/>
    </row>
    <row r="87" spans="1:6" ht="15.75">
      <c r="A87" s="11"/>
      <c r="B87" s="14"/>
      <c r="C87" s="1"/>
      <c r="D87" s="7"/>
      <c r="E87" s="1"/>
      <c r="F87" s="1"/>
    </row>
    <row r="88" spans="1:6" ht="15.75">
      <c r="A88" t="str">
        <f>A48</f>
        <v>SALDO SEGÚN LIBROS AL 31 DE MARZO 2021</v>
      </c>
      <c r="B88" s="1"/>
      <c r="C88" s="1"/>
      <c r="D88" s="7"/>
      <c r="E88" s="1"/>
      <c r="F88" s="27">
        <f>F78</f>
        <v>125.27</v>
      </c>
    </row>
    <row r="89" spans="1:6" ht="15.75">
      <c r="B89" s="1"/>
      <c r="C89" s="1"/>
      <c r="D89" s="7"/>
      <c r="E89" s="1"/>
      <c r="F89" s="27"/>
    </row>
    <row r="90" spans="1:6" ht="15.75">
      <c r="B90" s="1"/>
      <c r="C90" s="1"/>
      <c r="D90" s="7"/>
      <c r="E90" s="1"/>
      <c r="F90" s="27"/>
    </row>
    <row r="94" spans="1:6">
      <c r="A94" s="55" t="s">
        <v>9</v>
      </c>
      <c r="B94" s="55"/>
      <c r="C94" s="55"/>
      <c r="D94" s="55"/>
      <c r="E94" s="55"/>
      <c r="F94" s="55"/>
    </row>
    <row r="97" spans="1:6">
      <c r="A97" s="55" t="s">
        <v>10</v>
      </c>
      <c r="B97" s="55"/>
      <c r="C97" s="55"/>
      <c r="D97" s="55"/>
      <c r="E97" s="55"/>
      <c r="F97" s="55"/>
    </row>
  </sheetData>
  <mergeCells count="10">
    <mergeCell ref="A58:F58"/>
    <mergeCell ref="A61:F61"/>
    <mergeCell ref="A94:F94"/>
    <mergeCell ref="A97:F97"/>
    <mergeCell ref="A1:F1"/>
    <mergeCell ref="A2:F2"/>
    <mergeCell ref="A4:F4"/>
    <mergeCell ref="A51:F51"/>
    <mergeCell ref="A54:F54"/>
    <mergeCell ref="A57:F5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6"/>
  <sheetViews>
    <sheetView showGridLines="0" workbookViewId="0">
      <pane ySplit="1" topLeftCell="A2" activePane="bottomLeft" state="frozenSplit"/>
      <selection pane="bottomLeft"/>
    </sheetView>
  </sheetViews>
  <sheetFormatPr baseColWidth="10" defaultRowHeight="12.75"/>
  <cols>
    <col min="1" max="1" width="1.7109375" style="35" customWidth="1"/>
    <col min="2" max="2" width="0.42578125" style="35" customWidth="1"/>
    <col min="3" max="3" width="7.28515625" style="35" customWidth="1"/>
    <col min="4" max="4" width="3.28515625" style="35" customWidth="1"/>
    <col min="5" max="5" width="3.42578125" style="35" customWidth="1"/>
    <col min="6" max="6" width="6.28515625" style="35" customWidth="1"/>
    <col min="7" max="7" width="6" style="35" customWidth="1"/>
    <col min="8" max="8" width="0.85546875" style="35" customWidth="1"/>
    <col min="9" max="9" width="7.85546875" style="35" customWidth="1"/>
    <col min="10" max="10" width="8.42578125" style="35" customWidth="1"/>
    <col min="11" max="11" width="7" style="35" customWidth="1"/>
    <col min="12" max="12" width="5" style="35" customWidth="1"/>
    <col min="13" max="13" width="0.5703125" style="35" customWidth="1"/>
    <col min="14" max="14" width="14.28515625" style="35" customWidth="1"/>
    <col min="15" max="15" width="7" style="35" customWidth="1"/>
    <col min="16" max="16" width="5" style="35" customWidth="1"/>
    <col min="17" max="17" width="0.5703125" style="35" customWidth="1"/>
    <col min="18" max="18" width="0.85546875" style="35" customWidth="1"/>
    <col min="19" max="19" width="5.7109375" style="35" customWidth="1"/>
    <col min="20" max="20" width="10.140625" style="35" customWidth="1"/>
    <col min="21" max="21" width="9.7109375" style="35" customWidth="1"/>
    <col min="22" max="22" width="0.85546875" style="35" customWidth="1"/>
    <col min="23" max="23" width="0.42578125" style="35" customWidth="1"/>
    <col min="24" max="24" width="8.28515625" style="35" customWidth="1"/>
    <col min="25" max="25" width="2" style="35" customWidth="1"/>
    <col min="26" max="26" width="2.7109375" style="35" customWidth="1"/>
    <col min="27" max="27" width="4.85546875" style="35" customWidth="1"/>
    <col min="28" max="28" width="8" style="35" customWidth="1"/>
    <col min="29" max="29" width="0.85546875" style="35" customWidth="1"/>
    <col min="30" max="30" width="0.5703125" style="35" customWidth="1"/>
    <col min="31" max="31" width="0" style="35" hidden="1" customWidth="1"/>
    <col min="32" max="32" width="1.140625" style="35" customWidth="1"/>
    <col min="33" max="256" width="9.140625" style="35" customWidth="1"/>
    <col min="257" max="16384" width="11.42578125" style="35"/>
  </cols>
  <sheetData>
    <row r="1" spans="2:30" ht="0.75" customHeight="1"/>
    <row r="2" spans="2:30" ht="14.1" customHeight="1"/>
    <row r="3" spans="2:30" ht="3" customHeight="1">
      <c r="AA3" s="56"/>
      <c r="AB3" s="56"/>
    </row>
    <row r="4" spans="2:30" ht="17.850000000000001" customHeight="1">
      <c r="B4" s="56"/>
      <c r="C4" s="56"/>
      <c r="D4" s="56"/>
      <c r="F4" s="57" t="s">
        <v>77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AA4" s="56"/>
      <c r="AB4" s="56"/>
    </row>
    <row r="5" spans="2:30" ht="9.1999999999999993" customHeight="1">
      <c r="B5" s="56"/>
      <c r="C5" s="56"/>
      <c r="D5" s="56"/>
      <c r="AA5" s="56"/>
      <c r="AB5" s="56"/>
    </row>
    <row r="6" spans="2:30" ht="17.100000000000001" customHeight="1">
      <c r="B6" s="56"/>
      <c r="C6" s="56"/>
      <c r="D6" s="56"/>
      <c r="F6" s="58" t="s">
        <v>60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AA6" s="56"/>
      <c r="AB6" s="56"/>
    </row>
    <row r="7" spans="2:30" ht="6" customHeight="1">
      <c r="B7" s="56"/>
      <c r="C7" s="56"/>
      <c r="D7" s="56"/>
    </row>
    <row r="8" spans="2:30" ht="9.1999999999999993" customHeight="1"/>
    <row r="9" spans="2:30" ht="4.9000000000000004" customHeigh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2:30" ht="14.45" customHeight="1">
      <c r="C10" s="42" t="s">
        <v>59</v>
      </c>
      <c r="D10" s="59" t="s">
        <v>58</v>
      </c>
      <c r="E10" s="60"/>
      <c r="F10" s="61"/>
      <c r="G10" s="62" t="s">
        <v>57</v>
      </c>
      <c r="H10" s="63"/>
      <c r="I10" s="41" t="s">
        <v>56</v>
      </c>
      <c r="J10" s="41" t="s">
        <v>55</v>
      </c>
      <c r="K10" s="41" t="s">
        <v>54</v>
      </c>
      <c r="L10" s="62" t="s">
        <v>53</v>
      </c>
      <c r="M10" s="60"/>
      <c r="N10" s="63"/>
      <c r="O10" s="41" t="s">
        <v>52</v>
      </c>
      <c r="P10" s="41" t="s">
        <v>51</v>
      </c>
      <c r="Q10" s="62" t="s">
        <v>50</v>
      </c>
      <c r="R10" s="60"/>
      <c r="S10" s="63"/>
      <c r="T10" s="41" t="s">
        <v>49</v>
      </c>
      <c r="U10" s="41" t="s">
        <v>48</v>
      </c>
      <c r="V10" s="62" t="s">
        <v>47</v>
      </c>
      <c r="W10" s="60"/>
      <c r="X10" s="63"/>
      <c r="Y10" s="62" t="s">
        <v>46</v>
      </c>
      <c r="Z10" s="60"/>
      <c r="AA10" s="63"/>
      <c r="AB10" s="65" t="s">
        <v>45</v>
      </c>
      <c r="AC10" s="60"/>
      <c r="AD10" s="63"/>
    </row>
    <row r="11" spans="2:30" ht="11.45" customHeight="1">
      <c r="C11" s="40"/>
      <c r="D11" s="66" t="s">
        <v>44</v>
      </c>
      <c r="E11" s="60"/>
      <c r="F11" s="61"/>
      <c r="G11" s="67" t="s">
        <v>43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38"/>
      <c r="U11" s="37">
        <v>490.67</v>
      </c>
      <c r="V11" s="68">
        <v>0</v>
      </c>
      <c r="W11" s="60"/>
      <c r="X11" s="61"/>
      <c r="Y11" s="68">
        <v>365.4</v>
      </c>
      <c r="Z11" s="60"/>
      <c r="AA11" s="61"/>
      <c r="AB11" s="69">
        <v>125.27</v>
      </c>
      <c r="AC11" s="60"/>
      <c r="AD11" s="63"/>
    </row>
    <row r="12" spans="2:30" ht="11.25" customHeight="1">
      <c r="C12" s="40" t="s">
        <v>76</v>
      </c>
      <c r="D12" s="66"/>
      <c r="E12" s="60"/>
      <c r="F12" s="61"/>
      <c r="G12" s="67"/>
      <c r="H12" s="61"/>
      <c r="I12" s="44">
        <v>44256.5</v>
      </c>
      <c r="J12" s="38" t="s">
        <v>69</v>
      </c>
      <c r="K12" s="38" t="s">
        <v>75</v>
      </c>
      <c r="L12" s="67" t="s">
        <v>74</v>
      </c>
      <c r="M12" s="60"/>
      <c r="N12" s="61"/>
      <c r="O12" s="38" t="s">
        <v>66</v>
      </c>
      <c r="P12" s="38"/>
      <c r="Q12" s="67"/>
      <c r="R12" s="60"/>
      <c r="S12" s="61"/>
      <c r="T12" s="38"/>
      <c r="U12" s="38"/>
      <c r="V12" s="68">
        <v>0</v>
      </c>
      <c r="W12" s="60"/>
      <c r="X12" s="61"/>
      <c r="Y12" s="71">
        <v>365.4</v>
      </c>
      <c r="Z12" s="60"/>
      <c r="AA12" s="61"/>
      <c r="AB12" s="70"/>
      <c r="AC12" s="60"/>
      <c r="AD12" s="63"/>
    </row>
    <row r="13" spans="2:30" ht="409.6" hidden="1" customHeight="1"/>
    <row r="14" spans="2:30" ht="1.5" customHeight="1"/>
    <row r="15" spans="2:30" ht="17.100000000000001" customHeight="1">
      <c r="H15" s="64" t="s">
        <v>73</v>
      </c>
      <c r="I15" s="56"/>
      <c r="J15" s="56"/>
      <c r="K15" s="56"/>
      <c r="L15" s="56"/>
      <c r="N15" s="64" t="s">
        <v>41</v>
      </c>
      <c r="O15" s="56"/>
      <c r="P15" s="56"/>
      <c r="Q15" s="56"/>
      <c r="S15" s="64" t="s">
        <v>65</v>
      </c>
      <c r="T15" s="56"/>
      <c r="U15" s="56"/>
      <c r="V15" s="56"/>
      <c r="X15" s="64" t="s">
        <v>72</v>
      </c>
      <c r="Y15" s="56"/>
      <c r="Z15" s="56"/>
      <c r="AA15" s="56"/>
      <c r="AB15" s="56"/>
      <c r="AC15" s="56"/>
      <c r="AD15" s="56"/>
    </row>
    <row r="16" spans="2:30" ht="3" customHeight="1"/>
  </sheetData>
  <mergeCells count="27">
    <mergeCell ref="H15:L15"/>
    <mergeCell ref="N15:Q15"/>
    <mergeCell ref="S15:V15"/>
    <mergeCell ref="X15:AD15"/>
    <mergeCell ref="D12:F12"/>
    <mergeCell ref="G12:H12"/>
    <mergeCell ref="L12:N12"/>
    <mergeCell ref="Q12:S12"/>
    <mergeCell ref="V12:X12"/>
    <mergeCell ref="Y12:AA12"/>
    <mergeCell ref="AB12:AD12"/>
    <mergeCell ref="D11:F11"/>
    <mergeCell ref="G11:S11"/>
    <mergeCell ref="V11:X11"/>
    <mergeCell ref="Y11:AA11"/>
    <mergeCell ref="AB11:AD11"/>
    <mergeCell ref="AA3:AB6"/>
    <mergeCell ref="B4:D7"/>
    <mergeCell ref="F4:Y4"/>
    <mergeCell ref="F6:Y6"/>
    <mergeCell ref="D10:F10"/>
    <mergeCell ref="G10:H10"/>
    <mergeCell ref="L10:N10"/>
    <mergeCell ref="Q10:S10"/>
    <mergeCell ref="V10:X10"/>
    <mergeCell ref="Y10:AA10"/>
    <mergeCell ref="AB10:AD10"/>
  </mergeCells>
  <pageMargins left="0.75" right="0.75" top="1" bottom="1" header="0" footer="0"/>
  <pageSetup orientation="landscape" horizontalDpi="0" verticalDpi="0"/>
  <headerFooter alignWithMargins="0">
    <oddFooter xml:space="preserve">&amp;L&amp;C&amp;R1&amp;"Arial"&amp;8 /1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DICIEMBRE 20</vt:lpstr>
      <vt:lpstr>ENERO 21</vt:lpstr>
      <vt:lpstr>AUX CTA 0169 ENERO 21</vt:lpstr>
      <vt:lpstr>AUX CTA 0103 ENERO 21</vt:lpstr>
      <vt:lpstr>FEBRERO 21</vt:lpstr>
      <vt:lpstr>AUX CTA 0169 FEBRERO 21</vt:lpstr>
      <vt:lpstr>AUX CTA 0103 FEBRERO 21</vt:lpstr>
      <vt:lpstr>MARZO 21</vt:lpstr>
      <vt:lpstr>AUX CTA 0169 MARZO 21</vt:lpstr>
      <vt:lpstr>AUX CTA 0103 MARZO 21</vt:lpstr>
      <vt:lpstr>ABRIL 21</vt:lpstr>
      <vt:lpstr>AUX CTA 0169 ABRIL 21</vt:lpstr>
      <vt:lpstr>AUX CTA 0103 ABRIL 21</vt:lpstr>
      <vt:lpstr>MAYO 21</vt:lpstr>
      <vt:lpstr>AUX CTA 0169</vt:lpstr>
      <vt:lpstr>AUX CTA 0103 MAYO 21</vt:lpstr>
      <vt:lpstr>JUNIO 21</vt:lpstr>
      <vt:lpstr>AUX CTA 0169 JUNIO 21</vt:lpstr>
      <vt:lpstr>AUX CTA 0103 JUNIO 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carmelita</dc:creator>
  <cp:lastModifiedBy>Ilse Claudia Garcia Ramirez</cp:lastModifiedBy>
  <cp:lastPrinted>2020-04-29T14:47:47Z</cp:lastPrinted>
  <dcterms:created xsi:type="dcterms:W3CDTF">2020-01-03T16:22:19Z</dcterms:created>
  <dcterms:modified xsi:type="dcterms:W3CDTF">2021-07-27T03:01:14Z</dcterms:modified>
</cp:coreProperties>
</file>