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 INFORME TRIMESTRAL 2021\"/>
    </mc:Choice>
  </mc:AlternateContent>
  <bookViews>
    <workbookView xWindow="0" yWindow="0" windowWidth="24000" windowHeight="9735" activeTab="2"/>
  </bookViews>
  <sheets>
    <sheet name="octubre 2021" sheetId="1" r:id="rId1"/>
    <sheet name="noviembre 2021" sheetId="2" r:id="rId2"/>
    <sheet name="diciembre 202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1" i="3" l="1"/>
  <c r="F151" i="3"/>
  <c r="F163" i="3"/>
  <c r="F142" i="3"/>
  <c r="F112" i="3"/>
  <c r="F108" i="3"/>
  <c r="F103" i="3"/>
  <c r="F98" i="3"/>
  <c r="F117" i="3" s="1"/>
  <c r="F50" i="3"/>
  <c r="F43" i="3"/>
  <c r="F38" i="3"/>
  <c r="F8" i="3"/>
  <c r="F72" i="3" s="1"/>
  <c r="F198" i="3" l="1"/>
  <c r="F43" i="2"/>
  <c r="F176" i="2"/>
  <c r="F162" i="2"/>
  <c r="F151" i="2"/>
  <c r="F142" i="2"/>
  <c r="F112" i="2"/>
  <c r="F108" i="2"/>
  <c r="F103" i="2"/>
  <c r="F98" i="2"/>
  <c r="F50" i="2"/>
  <c r="F38" i="2"/>
  <c r="F8" i="2"/>
  <c r="F162" i="1"/>
  <c r="F150" i="1"/>
  <c r="F196" i="1"/>
  <c r="F179" i="1"/>
  <c r="F141" i="1"/>
  <c r="F116" i="1"/>
  <c r="F111" i="1"/>
  <c r="F107" i="1"/>
  <c r="F102" i="1"/>
  <c r="F97" i="1"/>
  <c r="F8" i="1"/>
  <c r="F38" i="1"/>
  <c r="F43" i="1"/>
  <c r="F49" i="1"/>
  <c r="F71" i="1"/>
  <c r="F117" i="2" l="1"/>
  <c r="F193" i="2"/>
  <c r="F72" i="2"/>
</calcChain>
</file>

<file path=xl/sharedStrings.xml><?xml version="1.0" encoding="utf-8"?>
<sst xmlns="http://schemas.openxmlformats.org/spreadsheetml/2006/main" count="494" uniqueCount="74">
  <si>
    <t xml:space="preserve">SISTEMA DE AGUA POTABLE Y ALCANTARILLADO DESCENTRALIZADO LOS REYES </t>
  </si>
  <si>
    <t>Banco: BANCOMER</t>
  </si>
  <si>
    <t>Cuenta: 0103678717</t>
  </si>
  <si>
    <t>Saldo en bancos s/edo. de cuenta</t>
  </si>
  <si>
    <t>mas:</t>
  </si>
  <si>
    <t>Cargos del banco no correspondidos por nosotros</t>
  </si>
  <si>
    <t xml:space="preserve">Comisiones </t>
  </si>
  <si>
    <t>IVA de comisiones</t>
  </si>
  <si>
    <t>Pago cta de tercero</t>
  </si>
  <si>
    <t>Cargos de nosotros no correspondidos por el banco</t>
  </si>
  <si>
    <t>Ch devuelto</t>
  </si>
  <si>
    <t>CH.</t>
  </si>
  <si>
    <t>menos:</t>
  </si>
  <si>
    <t>Abonos del banco no correspondidos por nosotros</t>
  </si>
  <si>
    <t>Traspaso entre cuentas propias</t>
  </si>
  <si>
    <t>Pago cliente IMSS</t>
  </si>
  <si>
    <t>Abonos de nosotros no correspondidos por el banco</t>
  </si>
  <si>
    <t>8535</t>
  </si>
  <si>
    <t>8607</t>
  </si>
  <si>
    <t>8602</t>
  </si>
  <si>
    <t>8653</t>
  </si>
  <si>
    <t>8679</t>
  </si>
  <si>
    <t>8696</t>
  </si>
  <si>
    <t>8767</t>
  </si>
  <si>
    <t>Saldo en bancos s/libros</t>
  </si>
  <si>
    <t>DIRECTOR SAPAD LOS REYES</t>
  </si>
  <si>
    <t>C. RIGOBERTO TORRES AVILA</t>
  </si>
  <si>
    <t>Cuenta: 0169142150</t>
  </si>
  <si>
    <t>Pago cta de terceros</t>
  </si>
  <si>
    <t>Banco: SANTANDER</t>
  </si>
  <si>
    <t>Cuenta: 18000148045</t>
  </si>
  <si>
    <t>Pago a cta de tercero</t>
  </si>
  <si>
    <t>Aportacion linea de captura</t>
  </si>
  <si>
    <t>Comisiones</t>
  </si>
  <si>
    <t>IVA Comisiones</t>
  </si>
  <si>
    <t>Ingresos dia 27 jul</t>
  </si>
  <si>
    <t>Ingresos dia 03 ago</t>
  </si>
  <si>
    <t>Ingresos dia 25 ago</t>
  </si>
  <si>
    <t>Abono por intereses</t>
  </si>
  <si>
    <t>Dep salvo buen cobro 174271</t>
  </si>
  <si>
    <t>Dep en efectivo</t>
  </si>
  <si>
    <t>8901</t>
  </si>
  <si>
    <t>0095</t>
  </si>
  <si>
    <t>0134</t>
  </si>
  <si>
    <t>00203</t>
  </si>
  <si>
    <t>00214</t>
  </si>
  <si>
    <t>Marisa Garcia Zarate</t>
  </si>
  <si>
    <t>Dep no considerado</t>
  </si>
  <si>
    <t>Fondo de cambio para caja periodo de cobranza 2020</t>
  </si>
  <si>
    <t>Pago de mtto. De la red de agua y drenaje</t>
  </si>
  <si>
    <t>Pago de hojas membretadas</t>
  </si>
  <si>
    <t xml:space="preserve">Pago de materiales para mtto. De red de agua </t>
  </si>
  <si>
    <t>Pago de articulos para mtto. De la PTR</t>
  </si>
  <si>
    <t>Comisiones por apertura de cta</t>
  </si>
  <si>
    <t>Pago quincena</t>
  </si>
  <si>
    <t>Pago nomina sapad</t>
  </si>
  <si>
    <t>Pago nomina operativo</t>
  </si>
  <si>
    <t>Pago nomina 2a jul admon</t>
  </si>
  <si>
    <t>Cargo no reconocido</t>
  </si>
  <si>
    <t xml:space="preserve">     Conciliación Bancaria al 31 de Octubre de 2021</t>
  </si>
  <si>
    <t>Dep no identificado</t>
  </si>
  <si>
    <t>Ingresos dia 27 oct</t>
  </si>
  <si>
    <t>Ingresos dia 29 oct</t>
  </si>
  <si>
    <t xml:space="preserve">Pago de vacaciones y prima vacacional Oscar Valdez Guerrero </t>
  </si>
  <si>
    <t>Reposicion de fondo</t>
  </si>
  <si>
    <t>Pago de materiales para mtto de la red agua</t>
  </si>
  <si>
    <t>Pago de herbicidas</t>
  </si>
  <si>
    <t xml:space="preserve">Pago de uniformes </t>
  </si>
  <si>
    <t>Pago de refacciones para vehiculos sapad</t>
  </si>
  <si>
    <t>Pago de mtto de la red de agua y drenaje</t>
  </si>
  <si>
    <t>Pago reparaciones para motocicleta sapad</t>
  </si>
  <si>
    <t xml:space="preserve">     Conciliación Bancaria al 30 de Noviembre de 2021</t>
  </si>
  <si>
    <t xml:space="preserve">     Conciliación Bancaria al 31 de Diciembre de 2021</t>
  </si>
  <si>
    <t>Ingresos dia 02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</si>
</sst>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3" fillId="2" borderId="4" xfId="3" applyFill="1" applyBorder="1"/>
    <xf numFmtId="0" fontId="3" fillId="2" borderId="0" xfId="3" applyFill="1" applyBorder="1"/>
    <xf numFmtId="0" fontId="5" fillId="2" borderId="0" xfId="3" applyFont="1" applyFill="1" applyBorder="1" applyAlignment="1">
      <alignment horizontal="center"/>
    </xf>
    <xf numFmtId="0" fontId="3" fillId="2" borderId="5" xfId="3" applyFill="1" applyBorder="1"/>
    <xf numFmtId="0" fontId="3" fillId="2" borderId="6" xfId="3" applyFill="1" applyBorder="1"/>
    <xf numFmtId="0" fontId="3" fillId="2" borderId="7" xfId="3" applyFill="1" applyBorder="1"/>
    <xf numFmtId="0" fontId="5" fillId="2" borderId="7" xfId="3" applyFont="1" applyFill="1" applyBorder="1" applyAlignment="1">
      <alignment horizontal="center"/>
    </xf>
    <xf numFmtId="0" fontId="3" fillId="2" borderId="8" xfId="3" applyFill="1" applyBorder="1"/>
    <xf numFmtId="0" fontId="3" fillId="0" borderId="4" xfId="3" applyBorder="1"/>
    <xf numFmtId="0" fontId="3" fillId="0" borderId="0" xfId="3" applyBorder="1"/>
    <xf numFmtId="43" fontId="5" fillId="0" borderId="9" xfId="5" applyFont="1" applyBorder="1"/>
    <xf numFmtId="0" fontId="3" fillId="0" borderId="5" xfId="3" applyBorder="1"/>
    <xf numFmtId="0" fontId="5" fillId="0" borderId="4" xfId="3" applyFont="1" applyBorder="1" applyAlignment="1">
      <alignment horizontal="center"/>
    </xf>
    <xf numFmtId="0" fontId="5" fillId="0" borderId="0" xfId="3" applyFont="1" applyBorder="1"/>
    <xf numFmtId="164" fontId="5" fillId="0" borderId="10" xfId="3" applyNumberFormat="1" applyFont="1" applyBorder="1"/>
    <xf numFmtId="15" fontId="3" fillId="0" borderId="4" xfId="3" applyNumberFormat="1" applyBorder="1"/>
    <xf numFmtId="14" fontId="3" fillId="0" borderId="0" xfId="3" applyNumberFormat="1" applyBorder="1"/>
    <xf numFmtId="43" fontId="3" fillId="0" borderId="0" xfId="3" applyNumberFormat="1" applyBorder="1"/>
    <xf numFmtId="0" fontId="3" fillId="0" borderId="0" xfId="3" applyFill="1" applyBorder="1"/>
    <xf numFmtId="15" fontId="3" fillId="0" borderId="4" xfId="3" applyNumberFormat="1" applyFont="1" applyBorder="1" applyAlignment="1">
      <alignment horizontal="center"/>
    </xf>
    <xf numFmtId="0" fontId="3" fillId="0" borderId="0" xfId="3" applyFont="1" applyBorder="1"/>
    <xf numFmtId="0" fontId="6" fillId="0" borderId="0" xfId="3" applyFont="1" applyBorder="1"/>
    <xf numFmtId="43" fontId="3" fillId="0" borderId="0" xfId="5" applyFont="1" applyBorder="1"/>
    <xf numFmtId="164" fontId="3" fillId="0" borderId="5" xfId="3" applyNumberFormat="1" applyBorder="1"/>
    <xf numFmtId="15" fontId="5" fillId="0" borderId="4" xfId="3" applyNumberFormat="1" applyFont="1" applyBorder="1" applyAlignment="1">
      <alignment horizontal="center"/>
    </xf>
    <xf numFmtId="164" fontId="5" fillId="0" borderId="5" xfId="3" applyNumberFormat="1" applyFont="1" applyBorder="1"/>
    <xf numFmtId="43" fontId="3" fillId="0" borderId="0" xfId="1" applyFont="1" applyBorder="1"/>
    <xf numFmtId="15" fontId="7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/>
    <xf numFmtId="43" fontId="0" fillId="0" borderId="0" xfId="1" applyFont="1" applyBorder="1"/>
    <xf numFmtId="43" fontId="3" fillId="0" borderId="0" xfId="5" applyFont="1" applyFill="1" applyBorder="1"/>
    <xf numFmtId="43" fontId="9" fillId="0" borderId="0" xfId="5" applyFont="1" applyBorder="1"/>
    <xf numFmtId="164" fontId="3" fillId="0" borderId="10" xfId="3" applyNumberFormat="1" applyBorder="1"/>
    <xf numFmtId="15" fontId="3" fillId="0" borderId="4" xfId="3" applyNumberFormat="1" applyBorder="1" applyAlignment="1">
      <alignment horizontal="right"/>
    </xf>
    <xf numFmtId="164" fontId="5" fillId="0" borderId="11" xfId="3" applyNumberFormat="1" applyFont="1" applyBorder="1"/>
    <xf numFmtId="15" fontId="3" fillId="0" borderId="6" xfId="3" applyNumberFormat="1" applyBorder="1"/>
    <xf numFmtId="0" fontId="3" fillId="0" borderId="7" xfId="3" applyBorder="1"/>
    <xf numFmtId="43" fontId="3" fillId="0" borderId="7" xfId="3" applyNumberFormat="1" applyBorder="1"/>
    <xf numFmtId="43" fontId="3" fillId="0" borderId="8" xfId="3" applyNumberFormat="1" applyBorder="1"/>
    <xf numFmtId="0" fontId="3" fillId="0" borderId="0" xfId="3" applyFont="1" applyFill="1" applyBorder="1"/>
    <xf numFmtId="0" fontId="3" fillId="2" borderId="0" xfId="3" applyFont="1" applyFill="1" applyBorder="1"/>
    <xf numFmtId="0" fontId="3" fillId="2" borderId="7" xfId="3" applyFont="1" applyFill="1" applyBorder="1"/>
    <xf numFmtId="14" fontId="4" fillId="0" borderId="4" xfId="0" applyNumberFormat="1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14" fontId="0" fillId="0" borderId="4" xfId="0" applyNumberFormat="1" applyBorder="1"/>
    <xf numFmtId="0" fontId="0" fillId="0" borderId="4" xfId="0" applyBorder="1"/>
    <xf numFmtId="0" fontId="0" fillId="0" borderId="5" xfId="0" applyBorder="1"/>
    <xf numFmtId="14" fontId="3" fillId="0" borderId="0" xfId="0" applyNumberFormat="1" applyFont="1" applyBorder="1"/>
    <xf numFmtId="14" fontId="3" fillId="0" borderId="4" xfId="0" applyNumberFormat="1" applyFont="1" applyBorder="1"/>
    <xf numFmtId="15" fontId="3" fillId="0" borderId="6" xfId="3" applyNumberFormat="1" applyBorder="1" applyAlignment="1">
      <alignment horizontal="right"/>
    </xf>
    <xf numFmtId="164" fontId="5" fillId="0" borderId="8" xfId="3" applyNumberFormat="1" applyFont="1" applyBorder="1"/>
    <xf numFmtId="0" fontId="3" fillId="0" borderId="4" xfId="3" applyFont="1" applyBorder="1"/>
    <xf numFmtId="0" fontId="3" fillId="0" borderId="5" xfId="3" applyFont="1" applyBorder="1"/>
    <xf numFmtId="15" fontId="3" fillId="0" borderId="4" xfId="3" applyNumberFormat="1" applyFont="1" applyBorder="1"/>
    <xf numFmtId="14" fontId="3" fillId="0" borderId="0" xfId="3" applyNumberFormat="1" applyFont="1" applyBorder="1"/>
    <xf numFmtId="43" fontId="3" fillId="0" borderId="0" xfId="3" applyNumberFormat="1" applyFont="1" applyBorder="1"/>
    <xf numFmtId="164" fontId="3" fillId="0" borderId="5" xfId="3" applyNumberFormat="1" applyFont="1" applyBorder="1"/>
    <xf numFmtId="15" fontId="8" fillId="0" borderId="4" xfId="0" applyNumberFormat="1" applyFont="1" applyBorder="1" applyAlignment="1">
      <alignment horizontal="center"/>
    </xf>
    <xf numFmtId="15" fontId="3" fillId="0" borderId="4" xfId="3" applyNumberFormat="1" applyFont="1" applyBorder="1" applyAlignment="1">
      <alignment horizontal="right"/>
    </xf>
    <xf numFmtId="0" fontId="8" fillId="0" borderId="0" xfId="0" applyFont="1" applyBorder="1"/>
    <xf numFmtId="43" fontId="8" fillId="0" borderId="0" xfId="1" applyFont="1" applyBorder="1"/>
    <xf numFmtId="14" fontId="8" fillId="0" borderId="4" xfId="0" applyNumberFormat="1" applyFont="1" applyBorder="1"/>
    <xf numFmtId="0" fontId="8" fillId="0" borderId="4" xfId="0" applyFont="1" applyBorder="1"/>
    <xf numFmtId="0" fontId="8" fillId="0" borderId="5" xfId="0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  <xf numFmtId="0" fontId="2" fillId="2" borderId="0" xfId="4" applyFont="1" applyFill="1" applyBorder="1" applyAlignment="1">
      <alignment horizontal="center"/>
    </xf>
    <xf numFmtId="0" fontId="2" fillId="2" borderId="5" xfId="4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6">
    <cellStyle name="Millares [0] 2" xfId="2"/>
    <cellStyle name="Millares 2" xfId="5"/>
    <cellStyle name="Millares 3" xfId="1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opLeftCell="A175" zoomScaleNormal="100" workbookViewId="0">
      <selection sqref="A1:F204"/>
    </sheetView>
  </sheetViews>
  <sheetFormatPr baseColWidth="10" defaultRowHeight="15" x14ac:dyDescent="0.25"/>
  <cols>
    <col min="1" max="1" width="11.5703125" bestFit="1" customWidth="1"/>
    <col min="2" max="2" width="40" customWidth="1"/>
    <col min="4" max="4" width="11.5703125" bestFit="1" customWidth="1"/>
    <col min="5" max="5" width="12.7109375" bestFit="1" customWidth="1"/>
    <col min="6" max="6" width="16.5703125" customWidth="1"/>
  </cols>
  <sheetData>
    <row r="1" spans="1:6" x14ac:dyDescent="0.25">
      <c r="A1" s="71" t="s">
        <v>0</v>
      </c>
      <c r="B1" s="72"/>
      <c r="C1" s="72"/>
      <c r="D1" s="72"/>
      <c r="E1" s="72"/>
      <c r="F1" s="73"/>
    </row>
    <row r="2" spans="1:6" x14ac:dyDescent="0.25">
      <c r="A2" s="74"/>
      <c r="B2" s="75"/>
      <c r="C2" s="75"/>
      <c r="D2" s="75"/>
      <c r="E2" s="75"/>
      <c r="F2" s="76"/>
    </row>
    <row r="3" spans="1:6" x14ac:dyDescent="0.25">
      <c r="A3" s="77" t="s">
        <v>59</v>
      </c>
      <c r="B3" s="78"/>
      <c r="C3" s="78"/>
      <c r="D3" s="78"/>
      <c r="E3" s="78"/>
      <c r="F3" s="79"/>
    </row>
    <row r="4" spans="1:6" x14ac:dyDescent="0.25">
      <c r="A4" s="2"/>
      <c r="B4" s="43" t="s">
        <v>1</v>
      </c>
      <c r="C4" s="4"/>
      <c r="D4" s="3"/>
      <c r="E4" s="3"/>
      <c r="F4" s="5"/>
    </row>
    <row r="5" spans="1:6" ht="15.75" thickBot="1" x14ac:dyDescent="0.3">
      <c r="A5" s="6"/>
      <c r="B5" s="44" t="s">
        <v>2</v>
      </c>
      <c r="C5" s="8"/>
      <c r="D5" s="7"/>
      <c r="E5" s="7"/>
      <c r="F5" s="9"/>
    </row>
    <row r="6" spans="1:6" ht="15.75" thickBot="1" x14ac:dyDescent="0.3">
      <c r="A6" s="55"/>
      <c r="B6" s="22" t="s">
        <v>3</v>
      </c>
      <c r="C6" s="22"/>
      <c r="D6" s="22"/>
      <c r="E6" s="22"/>
      <c r="F6" s="12">
        <v>87764.56</v>
      </c>
    </row>
    <row r="7" spans="1:6" ht="15.75" thickTop="1" x14ac:dyDescent="0.25">
      <c r="A7" s="55"/>
      <c r="B7" s="22"/>
      <c r="C7" s="22"/>
      <c r="D7" s="22"/>
      <c r="E7" s="22"/>
      <c r="F7" s="56"/>
    </row>
    <row r="8" spans="1:6" x14ac:dyDescent="0.25">
      <c r="A8" s="14" t="s">
        <v>4</v>
      </c>
      <c r="B8" s="15" t="s">
        <v>5</v>
      </c>
      <c r="C8" s="15"/>
      <c r="D8" s="15"/>
      <c r="E8" s="22"/>
      <c r="F8" s="16">
        <f>SUM(E10:E36)</f>
        <v>175815.29999999996</v>
      </c>
    </row>
    <row r="9" spans="1:6" x14ac:dyDescent="0.25">
      <c r="A9" s="57"/>
      <c r="B9" s="58"/>
      <c r="C9" s="22"/>
      <c r="D9" s="22"/>
      <c r="E9" s="59"/>
      <c r="F9" s="56"/>
    </row>
    <row r="10" spans="1:6" x14ac:dyDescent="0.25">
      <c r="A10" s="57">
        <v>44383</v>
      </c>
      <c r="B10" s="42" t="s">
        <v>6</v>
      </c>
      <c r="C10" s="22"/>
      <c r="D10" s="22"/>
      <c r="E10" s="59">
        <v>250</v>
      </c>
      <c r="F10" s="56"/>
    </row>
    <row r="11" spans="1:6" x14ac:dyDescent="0.25">
      <c r="A11" s="57">
        <v>44383</v>
      </c>
      <c r="B11" s="42" t="s">
        <v>6</v>
      </c>
      <c r="C11" s="22"/>
      <c r="D11" s="22"/>
      <c r="E11" s="59">
        <v>10</v>
      </c>
      <c r="F11" s="56"/>
    </row>
    <row r="12" spans="1:6" x14ac:dyDescent="0.25">
      <c r="A12" s="57">
        <v>44383</v>
      </c>
      <c r="B12" s="42" t="s">
        <v>7</v>
      </c>
      <c r="C12" s="22"/>
      <c r="D12" s="22"/>
      <c r="E12" s="59">
        <v>41.6</v>
      </c>
      <c r="F12" s="56"/>
    </row>
    <row r="13" spans="1:6" x14ac:dyDescent="0.25">
      <c r="A13" s="57">
        <v>44392</v>
      </c>
      <c r="B13" s="42" t="s">
        <v>8</v>
      </c>
      <c r="C13" s="22"/>
      <c r="D13" s="22"/>
      <c r="E13" s="59">
        <v>19690</v>
      </c>
      <c r="F13" s="56"/>
    </row>
    <row r="14" spans="1:6" x14ac:dyDescent="0.25">
      <c r="A14" s="57">
        <v>44392</v>
      </c>
      <c r="B14" s="42" t="s">
        <v>8</v>
      </c>
      <c r="C14" s="22"/>
      <c r="D14" s="22"/>
      <c r="E14" s="59">
        <v>2336.9499999999998</v>
      </c>
      <c r="F14" s="56"/>
    </row>
    <row r="15" spans="1:6" x14ac:dyDescent="0.25">
      <c r="A15" s="57">
        <v>44392</v>
      </c>
      <c r="B15" s="42" t="s">
        <v>8</v>
      </c>
      <c r="C15" s="22"/>
      <c r="D15" s="22"/>
      <c r="E15" s="59">
        <v>7305.11</v>
      </c>
      <c r="F15" s="56"/>
    </row>
    <row r="16" spans="1:6" x14ac:dyDescent="0.25">
      <c r="A16" s="57">
        <v>44392</v>
      </c>
      <c r="B16" s="42" t="s">
        <v>8</v>
      </c>
      <c r="C16" s="22"/>
      <c r="D16" s="22"/>
      <c r="E16" s="59">
        <v>4388.51</v>
      </c>
      <c r="F16" s="56"/>
    </row>
    <row r="17" spans="1:6" x14ac:dyDescent="0.25">
      <c r="A17" s="57">
        <v>44392</v>
      </c>
      <c r="B17" s="42" t="s">
        <v>8</v>
      </c>
      <c r="C17" s="22"/>
      <c r="D17" s="22"/>
      <c r="E17" s="59">
        <v>2953.98</v>
      </c>
      <c r="F17" s="56"/>
    </row>
    <row r="18" spans="1:6" x14ac:dyDescent="0.25">
      <c r="A18" s="57">
        <v>44392</v>
      </c>
      <c r="B18" s="42" t="s">
        <v>8</v>
      </c>
      <c r="C18" s="22"/>
      <c r="D18" s="22"/>
      <c r="E18" s="59">
        <v>4012.8</v>
      </c>
      <c r="F18" s="56"/>
    </row>
    <row r="19" spans="1:6" x14ac:dyDescent="0.25">
      <c r="A19" s="57">
        <v>44393</v>
      </c>
      <c r="B19" s="42" t="s">
        <v>8</v>
      </c>
      <c r="C19" s="22"/>
      <c r="D19" s="22"/>
      <c r="E19" s="59">
        <v>2953.98</v>
      </c>
      <c r="F19" s="56"/>
    </row>
    <row r="20" spans="1:6" x14ac:dyDescent="0.25">
      <c r="A20" s="57">
        <v>44407</v>
      </c>
      <c r="B20" s="42" t="s">
        <v>8</v>
      </c>
      <c r="C20" s="22"/>
      <c r="D20" s="22"/>
      <c r="E20" s="59">
        <v>21092.7</v>
      </c>
      <c r="F20" s="56"/>
    </row>
    <row r="21" spans="1:6" x14ac:dyDescent="0.25">
      <c r="A21" s="57">
        <v>44407</v>
      </c>
      <c r="B21" s="42" t="s">
        <v>8</v>
      </c>
      <c r="C21" s="22"/>
      <c r="D21" s="22"/>
      <c r="E21" s="59">
        <v>7792.11</v>
      </c>
      <c r="F21" s="56"/>
    </row>
    <row r="22" spans="1:6" x14ac:dyDescent="0.25">
      <c r="A22" s="57">
        <v>44407</v>
      </c>
      <c r="B22" s="42" t="s">
        <v>8</v>
      </c>
      <c r="C22" s="22"/>
      <c r="D22" s="22"/>
      <c r="E22" s="59">
        <v>2480.15</v>
      </c>
      <c r="F22" s="56"/>
    </row>
    <row r="23" spans="1:6" x14ac:dyDescent="0.25">
      <c r="A23" s="57">
        <v>44407</v>
      </c>
      <c r="B23" s="42" t="s">
        <v>8</v>
      </c>
      <c r="C23" s="22"/>
      <c r="D23" s="22"/>
      <c r="E23" s="59">
        <v>4280.32</v>
      </c>
      <c r="F23" s="56"/>
    </row>
    <row r="24" spans="1:6" x14ac:dyDescent="0.25">
      <c r="A24" s="57">
        <v>44407</v>
      </c>
      <c r="B24" s="42" t="s">
        <v>8</v>
      </c>
      <c r="C24" s="22"/>
      <c r="D24" s="22"/>
      <c r="E24" s="59">
        <v>4681.1099999999997</v>
      </c>
      <c r="F24" s="56"/>
    </row>
    <row r="25" spans="1:6" x14ac:dyDescent="0.25">
      <c r="A25" s="57">
        <v>44407</v>
      </c>
      <c r="B25" s="42" t="s">
        <v>8</v>
      </c>
      <c r="C25" s="22"/>
      <c r="D25" s="22"/>
      <c r="E25" s="59">
        <v>3141.18</v>
      </c>
      <c r="F25" s="56"/>
    </row>
    <row r="26" spans="1:6" x14ac:dyDescent="0.25">
      <c r="A26" s="57">
        <v>44413</v>
      </c>
      <c r="B26" s="42" t="s">
        <v>6</v>
      </c>
      <c r="C26" s="22"/>
      <c r="D26" s="22"/>
      <c r="E26" s="59">
        <v>250</v>
      </c>
      <c r="F26" s="56"/>
    </row>
    <row r="27" spans="1:6" x14ac:dyDescent="0.25">
      <c r="A27" s="57">
        <v>44413</v>
      </c>
      <c r="B27" s="42" t="s">
        <v>7</v>
      </c>
      <c r="C27" s="22"/>
      <c r="D27" s="22"/>
      <c r="E27" s="59">
        <v>40</v>
      </c>
      <c r="F27" s="56"/>
    </row>
    <row r="28" spans="1:6" x14ac:dyDescent="0.25">
      <c r="A28" s="57">
        <v>44420</v>
      </c>
      <c r="B28" s="42" t="s">
        <v>8</v>
      </c>
      <c r="C28" s="22"/>
      <c r="D28" s="22"/>
      <c r="E28" s="59">
        <v>3960</v>
      </c>
      <c r="F28" s="56"/>
    </row>
    <row r="29" spans="1:6" x14ac:dyDescent="0.25">
      <c r="A29" s="57">
        <v>44420</v>
      </c>
      <c r="B29" s="42" t="s">
        <v>8</v>
      </c>
      <c r="C29" s="22"/>
      <c r="D29" s="22"/>
      <c r="E29" s="59">
        <v>40687.35</v>
      </c>
      <c r="F29" s="56"/>
    </row>
    <row r="30" spans="1:6" x14ac:dyDescent="0.25">
      <c r="A30" s="57">
        <v>44439</v>
      </c>
      <c r="B30" s="42" t="s">
        <v>8</v>
      </c>
      <c r="C30" s="22"/>
      <c r="D30" s="22"/>
      <c r="E30" s="59">
        <v>7792.11</v>
      </c>
      <c r="F30" s="56"/>
    </row>
    <row r="31" spans="1:6" x14ac:dyDescent="0.25">
      <c r="A31" s="57">
        <v>44439</v>
      </c>
      <c r="B31" s="42" t="s">
        <v>8</v>
      </c>
      <c r="C31" s="22"/>
      <c r="D31" s="22"/>
      <c r="E31" s="59">
        <v>21092.7</v>
      </c>
      <c r="F31" s="56"/>
    </row>
    <row r="32" spans="1:6" x14ac:dyDescent="0.25">
      <c r="A32" s="57">
        <v>44439</v>
      </c>
      <c r="B32" s="42" t="s">
        <v>8</v>
      </c>
      <c r="C32" s="22"/>
      <c r="D32" s="22"/>
      <c r="E32" s="59">
        <v>2480.15</v>
      </c>
      <c r="F32" s="56"/>
    </row>
    <row r="33" spans="1:6" x14ac:dyDescent="0.25">
      <c r="A33" s="57">
        <v>44439</v>
      </c>
      <c r="B33" s="42" t="s">
        <v>8</v>
      </c>
      <c r="C33" s="22"/>
      <c r="D33" s="22"/>
      <c r="E33" s="59">
        <v>4681.01</v>
      </c>
      <c r="F33" s="56"/>
    </row>
    <row r="34" spans="1:6" x14ac:dyDescent="0.25">
      <c r="A34" s="57">
        <v>44439</v>
      </c>
      <c r="B34" s="42" t="s">
        <v>8</v>
      </c>
      <c r="C34" s="22"/>
      <c r="D34" s="22"/>
      <c r="E34" s="59">
        <v>3141.18</v>
      </c>
      <c r="F34" s="56"/>
    </row>
    <row r="35" spans="1:6" x14ac:dyDescent="0.25">
      <c r="A35" s="57">
        <v>44439</v>
      </c>
      <c r="B35" s="42" t="s">
        <v>8</v>
      </c>
      <c r="C35" s="22"/>
      <c r="D35" s="22"/>
      <c r="E35" s="59">
        <v>4280.3</v>
      </c>
      <c r="F35" s="56"/>
    </row>
    <row r="36" spans="1:6" x14ac:dyDescent="0.25">
      <c r="A36" s="57"/>
      <c r="B36" s="42"/>
      <c r="C36" s="22"/>
      <c r="D36" s="22"/>
      <c r="E36" s="59"/>
      <c r="F36" s="56"/>
    </row>
    <row r="37" spans="1:6" x14ac:dyDescent="0.25">
      <c r="A37" s="21"/>
      <c r="B37" s="22"/>
      <c r="C37" s="23"/>
      <c r="D37" s="23"/>
      <c r="E37" s="24"/>
      <c r="F37" s="60"/>
    </row>
    <row r="38" spans="1:6" x14ac:dyDescent="0.25">
      <c r="A38" s="26" t="s">
        <v>4</v>
      </c>
      <c r="B38" s="15" t="s">
        <v>9</v>
      </c>
      <c r="C38" s="15"/>
      <c r="D38" s="15"/>
      <c r="E38" s="24"/>
      <c r="F38" s="16">
        <f>+E40</f>
        <v>35000</v>
      </c>
    </row>
    <row r="39" spans="1:6" x14ac:dyDescent="0.25">
      <c r="A39" s="26"/>
      <c r="B39" s="15"/>
      <c r="C39" s="15"/>
      <c r="D39" s="15"/>
      <c r="E39" s="24"/>
      <c r="F39" s="27"/>
    </row>
    <row r="40" spans="1:6" x14ac:dyDescent="0.25">
      <c r="A40" s="52">
        <v>43832</v>
      </c>
      <c r="B40" s="63" t="s">
        <v>10</v>
      </c>
      <c r="C40" s="30" t="s">
        <v>11</v>
      </c>
      <c r="D40" s="47">
        <v>8525</v>
      </c>
      <c r="E40" s="64">
        <v>35000</v>
      </c>
      <c r="F40" s="27"/>
    </row>
    <row r="41" spans="1:6" x14ac:dyDescent="0.25">
      <c r="A41" s="61"/>
      <c r="B41" s="22"/>
      <c r="C41" s="30"/>
      <c r="D41" s="63"/>
      <c r="E41" s="64"/>
      <c r="F41" s="27"/>
    </row>
    <row r="42" spans="1:6" x14ac:dyDescent="0.25">
      <c r="A42" s="21"/>
      <c r="B42" s="22"/>
      <c r="C42" s="22"/>
      <c r="D42" s="22"/>
      <c r="E42" s="24"/>
      <c r="F42" s="60"/>
    </row>
    <row r="43" spans="1:6" x14ac:dyDescent="0.25">
      <c r="A43" s="26" t="s">
        <v>12</v>
      </c>
      <c r="B43" s="15" t="s">
        <v>13</v>
      </c>
      <c r="C43" s="22"/>
      <c r="D43" s="22"/>
      <c r="E43" s="24"/>
      <c r="F43" s="16">
        <f>SUM(E45:E47)</f>
        <v>61564.86</v>
      </c>
    </row>
    <row r="44" spans="1:6" x14ac:dyDescent="0.25">
      <c r="A44" s="57"/>
      <c r="B44" s="22"/>
      <c r="C44" s="22"/>
      <c r="D44" s="22"/>
      <c r="E44" s="24"/>
      <c r="F44" s="60"/>
    </row>
    <row r="45" spans="1:6" x14ac:dyDescent="0.25">
      <c r="A45" s="21">
        <v>44392</v>
      </c>
      <c r="B45" s="22" t="s">
        <v>14</v>
      </c>
      <c r="C45" s="23"/>
      <c r="D45" s="23"/>
      <c r="E45" s="33">
        <v>5000</v>
      </c>
      <c r="F45" s="56"/>
    </row>
    <row r="46" spans="1:6" x14ac:dyDescent="0.25">
      <c r="A46" s="21">
        <v>44442</v>
      </c>
      <c r="B46" s="22" t="s">
        <v>15</v>
      </c>
      <c r="C46" s="23"/>
      <c r="D46" s="23"/>
      <c r="E46" s="33">
        <v>52776</v>
      </c>
      <c r="F46" s="56"/>
    </row>
    <row r="47" spans="1:6" x14ac:dyDescent="0.25">
      <c r="A47" s="21">
        <v>44480</v>
      </c>
      <c r="B47" s="22" t="s">
        <v>15</v>
      </c>
      <c r="C47" s="23"/>
      <c r="D47" s="23"/>
      <c r="E47" s="33">
        <v>3788.86</v>
      </c>
      <c r="F47" s="56"/>
    </row>
    <row r="48" spans="1:6" x14ac:dyDescent="0.25">
      <c r="A48" s="21"/>
      <c r="B48" s="22"/>
      <c r="C48" s="23"/>
      <c r="D48" s="23"/>
      <c r="E48" s="34"/>
      <c r="F48" s="56"/>
    </row>
    <row r="49" spans="1:8" x14ac:dyDescent="0.25">
      <c r="A49" s="26" t="s">
        <v>12</v>
      </c>
      <c r="B49" s="15" t="s">
        <v>16</v>
      </c>
      <c r="C49" s="22"/>
      <c r="D49" s="22"/>
      <c r="E49" s="24"/>
      <c r="F49" s="16">
        <f>SUM(E51:E69)</f>
        <v>438282.77999999991</v>
      </c>
    </row>
    <row r="50" spans="1:8" x14ac:dyDescent="0.25">
      <c r="A50" s="21"/>
      <c r="B50" s="42"/>
      <c r="C50" s="22"/>
      <c r="D50" s="22"/>
      <c r="E50" s="24"/>
      <c r="F50" s="60"/>
    </row>
    <row r="51" spans="1:8" x14ac:dyDescent="0.25">
      <c r="A51" s="65">
        <v>43336</v>
      </c>
      <c r="B51" s="63" t="s">
        <v>46</v>
      </c>
      <c r="C51" s="30" t="s">
        <v>11</v>
      </c>
      <c r="D51" s="47">
        <v>8026</v>
      </c>
      <c r="E51" s="64">
        <v>1392</v>
      </c>
      <c r="F51" s="60"/>
    </row>
    <row r="52" spans="1:8" x14ac:dyDescent="0.25">
      <c r="A52" s="65">
        <v>43812</v>
      </c>
      <c r="B52" s="63" t="s">
        <v>47</v>
      </c>
      <c r="C52" s="30"/>
      <c r="D52" s="47"/>
      <c r="E52" s="64">
        <v>7652.61</v>
      </c>
      <c r="F52" s="60"/>
    </row>
    <row r="53" spans="1:8" x14ac:dyDescent="0.25">
      <c r="A53" s="65">
        <v>43788</v>
      </c>
      <c r="B53" s="63" t="s">
        <v>47</v>
      </c>
      <c r="C53" s="30"/>
      <c r="D53" s="47"/>
      <c r="E53" s="64">
        <v>594.94000000000005</v>
      </c>
      <c r="F53" s="60"/>
    </row>
    <row r="54" spans="1:8" x14ac:dyDescent="0.25">
      <c r="A54" s="65">
        <v>43832.5</v>
      </c>
      <c r="B54" s="63" t="s">
        <v>48</v>
      </c>
      <c r="C54" s="30" t="s">
        <v>11</v>
      </c>
      <c r="D54" s="47" t="s">
        <v>17</v>
      </c>
      <c r="E54" s="64">
        <v>3000</v>
      </c>
      <c r="F54" s="60"/>
      <c r="H54" s="63"/>
    </row>
    <row r="55" spans="1:8" x14ac:dyDescent="0.25">
      <c r="A55" s="65">
        <v>43896.5</v>
      </c>
      <c r="B55" s="63" t="s">
        <v>49</v>
      </c>
      <c r="C55" s="30" t="s">
        <v>11</v>
      </c>
      <c r="D55" s="47" t="s">
        <v>18</v>
      </c>
      <c r="E55" s="64">
        <v>2196.9899999999998</v>
      </c>
      <c r="F55" s="60"/>
      <c r="H55" s="63"/>
    </row>
    <row r="56" spans="1:8" x14ac:dyDescent="0.25">
      <c r="A56" s="65">
        <v>43896.5</v>
      </c>
      <c r="B56" s="63" t="s">
        <v>50</v>
      </c>
      <c r="C56" s="30" t="s">
        <v>11</v>
      </c>
      <c r="D56" s="47" t="s">
        <v>19</v>
      </c>
      <c r="E56" s="64">
        <v>4257.2</v>
      </c>
      <c r="F56" s="60"/>
      <c r="H56" s="63"/>
    </row>
    <row r="57" spans="1:8" x14ac:dyDescent="0.25">
      <c r="A57" s="65">
        <v>43917.5</v>
      </c>
      <c r="B57" s="63" t="s">
        <v>51</v>
      </c>
      <c r="C57" s="30" t="s">
        <v>11</v>
      </c>
      <c r="D57" s="47" t="s">
        <v>20</v>
      </c>
      <c r="E57" s="64">
        <v>10000</v>
      </c>
      <c r="F57" s="60"/>
      <c r="H57" s="63"/>
    </row>
    <row r="58" spans="1:8" x14ac:dyDescent="0.25">
      <c r="A58" s="65">
        <v>43936.5</v>
      </c>
      <c r="B58" s="63" t="s">
        <v>49</v>
      </c>
      <c r="C58" s="30" t="s">
        <v>11</v>
      </c>
      <c r="D58" s="47" t="s">
        <v>21</v>
      </c>
      <c r="E58" s="64">
        <v>927.4</v>
      </c>
      <c r="F58" s="60"/>
      <c r="H58" s="63"/>
    </row>
    <row r="59" spans="1:8" x14ac:dyDescent="0.25">
      <c r="A59" s="65">
        <v>43955.5</v>
      </c>
      <c r="B59" s="63" t="s">
        <v>52</v>
      </c>
      <c r="C59" s="30" t="s">
        <v>11</v>
      </c>
      <c r="D59" s="47" t="s">
        <v>22</v>
      </c>
      <c r="E59" s="64">
        <v>952.72</v>
      </c>
      <c r="F59" s="60"/>
      <c r="H59" s="63"/>
    </row>
    <row r="60" spans="1:8" x14ac:dyDescent="0.25">
      <c r="A60" s="65">
        <v>43987.5</v>
      </c>
      <c r="B60" s="63" t="s">
        <v>53</v>
      </c>
      <c r="C60" s="30" t="s">
        <v>11</v>
      </c>
      <c r="D60" s="47"/>
      <c r="E60" s="64">
        <v>15544</v>
      </c>
      <c r="F60" s="60"/>
      <c r="H60" s="63"/>
    </row>
    <row r="61" spans="1:8" x14ac:dyDescent="0.25">
      <c r="A61" s="65">
        <v>44005.5</v>
      </c>
      <c r="B61" s="63" t="s">
        <v>51</v>
      </c>
      <c r="C61" s="30" t="s">
        <v>11</v>
      </c>
      <c r="D61" s="47" t="s">
        <v>23</v>
      </c>
      <c r="E61" s="64">
        <v>591.79</v>
      </c>
      <c r="F61" s="60"/>
      <c r="H61" s="63"/>
    </row>
    <row r="62" spans="1:8" x14ac:dyDescent="0.25">
      <c r="A62" s="65">
        <v>44043.5</v>
      </c>
      <c r="B62" s="63" t="s">
        <v>54</v>
      </c>
      <c r="C62" s="22"/>
      <c r="D62" s="22"/>
      <c r="E62" s="64">
        <v>4342.8</v>
      </c>
      <c r="F62" s="60"/>
      <c r="H62" s="63"/>
    </row>
    <row r="63" spans="1:8" x14ac:dyDescent="0.25">
      <c r="A63" s="65">
        <v>44043.5</v>
      </c>
      <c r="B63" s="63" t="s">
        <v>55</v>
      </c>
      <c r="C63" s="22"/>
      <c r="D63" s="22"/>
      <c r="E63" s="64">
        <v>103190.17</v>
      </c>
      <c r="F63" s="60"/>
      <c r="H63" s="63"/>
    </row>
    <row r="64" spans="1:8" x14ac:dyDescent="0.25">
      <c r="A64" s="65">
        <v>44043.5</v>
      </c>
      <c r="B64" s="63" t="s">
        <v>56</v>
      </c>
      <c r="C64" s="22"/>
      <c r="D64" s="22"/>
      <c r="E64" s="64">
        <v>193087.09</v>
      </c>
      <c r="F64" s="60"/>
      <c r="H64" s="63"/>
    </row>
    <row r="65" spans="1:8" x14ac:dyDescent="0.25">
      <c r="A65" s="65">
        <v>44043.5</v>
      </c>
      <c r="B65" s="63" t="s">
        <v>57</v>
      </c>
      <c r="C65" s="22"/>
      <c r="D65" s="22"/>
      <c r="E65" s="64">
        <v>32162.1</v>
      </c>
      <c r="F65" s="60"/>
      <c r="H65" s="63"/>
    </row>
    <row r="66" spans="1:8" x14ac:dyDescent="0.25">
      <c r="A66" s="65">
        <v>44162.5</v>
      </c>
      <c r="B66" s="63" t="s">
        <v>51</v>
      </c>
      <c r="C66" s="22"/>
      <c r="D66" s="22"/>
      <c r="E66" s="64">
        <v>35760</v>
      </c>
      <c r="F66" s="60"/>
      <c r="H66" s="63"/>
    </row>
    <row r="67" spans="1:8" x14ac:dyDescent="0.25">
      <c r="A67" s="65">
        <v>44162.5</v>
      </c>
      <c r="B67" s="63" t="s">
        <v>51</v>
      </c>
      <c r="C67" s="22"/>
      <c r="D67" s="22"/>
      <c r="E67" s="64">
        <v>2400</v>
      </c>
      <c r="F67" s="60"/>
      <c r="H67" s="63"/>
    </row>
    <row r="68" spans="1:8" x14ac:dyDescent="0.25">
      <c r="A68" s="65">
        <v>44377</v>
      </c>
      <c r="B68" s="63" t="s">
        <v>58</v>
      </c>
      <c r="C68" s="22"/>
      <c r="D68" s="22"/>
      <c r="E68" s="24">
        <v>20230.97</v>
      </c>
      <c r="F68" s="60"/>
      <c r="H68" s="63"/>
    </row>
    <row r="69" spans="1:8" x14ac:dyDescent="0.25">
      <c r="A69" s="21"/>
      <c r="B69" s="42"/>
      <c r="C69" s="22"/>
      <c r="D69" s="22"/>
      <c r="E69" s="24"/>
      <c r="F69" s="60"/>
      <c r="H69" s="42"/>
    </row>
    <row r="70" spans="1:8" x14ac:dyDescent="0.25">
      <c r="A70" s="21"/>
      <c r="B70" s="22"/>
      <c r="C70" s="23"/>
      <c r="D70" s="23"/>
      <c r="E70" s="24"/>
      <c r="F70" s="56"/>
    </row>
    <row r="71" spans="1:8" ht="15.75" thickBot="1" x14ac:dyDescent="0.3">
      <c r="A71" s="62"/>
      <c r="B71" s="22" t="s">
        <v>24</v>
      </c>
      <c r="C71" s="22"/>
      <c r="D71" s="22"/>
      <c r="E71" s="22"/>
      <c r="F71" s="37">
        <f>+F6+F8+F38-F43-F49</f>
        <v>-201267.77999999991</v>
      </c>
    </row>
    <row r="72" spans="1:8" ht="15.75" thickTop="1" x14ac:dyDescent="0.25">
      <c r="A72" s="62"/>
      <c r="B72" s="22"/>
      <c r="C72" s="22"/>
      <c r="D72" s="22"/>
      <c r="E72" s="22"/>
      <c r="F72" s="27"/>
    </row>
    <row r="73" spans="1:8" x14ac:dyDescent="0.25">
      <c r="A73" s="62"/>
      <c r="B73" s="22"/>
      <c r="C73" s="22"/>
      <c r="D73" s="22"/>
      <c r="E73" s="22"/>
      <c r="F73" s="27"/>
    </row>
    <row r="74" spans="1:8" x14ac:dyDescent="0.25">
      <c r="A74" s="62"/>
      <c r="B74" s="22"/>
      <c r="C74" s="22"/>
      <c r="D74" s="22"/>
      <c r="E74" s="22"/>
      <c r="F74" s="27"/>
    </row>
    <row r="75" spans="1:8" x14ac:dyDescent="0.25">
      <c r="A75" s="62"/>
      <c r="B75" s="22"/>
      <c r="C75" s="22"/>
      <c r="D75" s="22"/>
      <c r="E75" s="22"/>
      <c r="F75" s="27"/>
    </row>
    <row r="76" spans="1:8" x14ac:dyDescent="0.25">
      <c r="A76" s="62"/>
      <c r="B76" s="22"/>
      <c r="C76" s="22"/>
      <c r="D76" s="22"/>
      <c r="E76" s="22"/>
      <c r="F76" s="27"/>
    </row>
    <row r="77" spans="1:8" x14ac:dyDescent="0.25">
      <c r="A77" s="80" t="s">
        <v>25</v>
      </c>
      <c r="B77" s="81"/>
      <c r="C77" s="81"/>
      <c r="D77" s="81"/>
      <c r="E77" s="81"/>
      <c r="F77" s="82"/>
    </row>
    <row r="78" spans="1:8" x14ac:dyDescent="0.25">
      <c r="A78" s="66"/>
      <c r="B78" s="63"/>
      <c r="C78" s="63"/>
      <c r="D78" s="64"/>
      <c r="E78" s="63"/>
      <c r="F78" s="67"/>
    </row>
    <row r="79" spans="1:8" x14ac:dyDescent="0.25">
      <c r="A79" s="66"/>
      <c r="B79" s="63"/>
      <c r="C79" s="63"/>
      <c r="D79" s="64"/>
      <c r="E79" s="63"/>
      <c r="F79" s="67"/>
    </row>
    <row r="80" spans="1:8" x14ac:dyDescent="0.25">
      <c r="A80" s="80" t="s">
        <v>26</v>
      </c>
      <c r="B80" s="81"/>
      <c r="C80" s="81"/>
      <c r="D80" s="81"/>
      <c r="E80" s="81"/>
      <c r="F80" s="82"/>
    </row>
    <row r="81" spans="1:6" x14ac:dyDescent="0.25">
      <c r="A81" s="62"/>
      <c r="B81" s="22"/>
      <c r="C81" s="22"/>
      <c r="D81" s="22"/>
      <c r="E81" s="22"/>
      <c r="F81" s="27"/>
    </row>
    <row r="82" spans="1:6" x14ac:dyDescent="0.25">
      <c r="A82" s="62"/>
      <c r="B82" s="22"/>
      <c r="C82" s="22"/>
      <c r="D82" s="22"/>
      <c r="E82" s="22"/>
      <c r="F82" s="27"/>
    </row>
    <row r="83" spans="1:6" x14ac:dyDescent="0.25">
      <c r="A83" s="62"/>
      <c r="B83" s="22"/>
      <c r="C83" s="22"/>
      <c r="D83" s="22"/>
      <c r="E83" s="22"/>
      <c r="F83" s="27"/>
    </row>
    <row r="84" spans="1:6" ht="15.75" thickBot="1" x14ac:dyDescent="0.3">
      <c r="A84" s="38"/>
      <c r="B84" s="39"/>
      <c r="C84" s="39"/>
      <c r="D84" s="39"/>
      <c r="E84" s="40"/>
      <c r="F84" s="41"/>
    </row>
    <row r="89" spans="1:6" ht="15.75" thickBot="1" x14ac:dyDescent="0.3">
      <c r="A89" s="1"/>
      <c r="B89" s="1"/>
      <c r="C89" s="1"/>
      <c r="D89" s="1"/>
      <c r="E89" s="1"/>
      <c r="F89" s="1"/>
    </row>
    <row r="90" spans="1:6" x14ac:dyDescent="0.25">
      <c r="A90" s="71" t="s">
        <v>0</v>
      </c>
      <c r="B90" s="72"/>
      <c r="C90" s="72"/>
      <c r="D90" s="72"/>
      <c r="E90" s="72"/>
      <c r="F90" s="73"/>
    </row>
    <row r="91" spans="1:6" x14ac:dyDescent="0.25">
      <c r="A91" s="74"/>
      <c r="B91" s="75"/>
      <c r="C91" s="75"/>
      <c r="D91" s="75"/>
      <c r="E91" s="75"/>
      <c r="F91" s="76"/>
    </row>
    <row r="92" spans="1:6" x14ac:dyDescent="0.25">
      <c r="A92" s="77" t="s">
        <v>59</v>
      </c>
      <c r="B92" s="78"/>
      <c r="C92" s="78"/>
      <c r="D92" s="78"/>
      <c r="E92" s="78"/>
      <c r="F92" s="79"/>
    </row>
    <row r="93" spans="1:6" x14ac:dyDescent="0.25">
      <c r="A93" s="2"/>
      <c r="B93" s="43" t="s">
        <v>1</v>
      </c>
      <c r="C93" s="4"/>
      <c r="D93" s="3"/>
      <c r="E93" s="3"/>
      <c r="F93" s="5"/>
    </row>
    <row r="94" spans="1:6" ht="15.75" thickBot="1" x14ac:dyDescent="0.3">
      <c r="A94" s="6"/>
      <c r="B94" s="44" t="s">
        <v>27</v>
      </c>
      <c r="C94" s="8"/>
      <c r="D94" s="7"/>
      <c r="E94" s="7"/>
      <c r="F94" s="9"/>
    </row>
    <row r="95" spans="1:6" ht="15.75" thickBot="1" x14ac:dyDescent="0.3">
      <c r="A95" s="10"/>
      <c r="B95" s="11" t="s">
        <v>3</v>
      </c>
      <c r="C95" s="11"/>
      <c r="D95" s="11"/>
      <c r="E95" s="11"/>
      <c r="F95" s="12">
        <v>377.84</v>
      </c>
    </row>
    <row r="96" spans="1:6" ht="15.75" thickTop="1" x14ac:dyDescent="0.25">
      <c r="A96" s="10"/>
      <c r="B96" s="11"/>
      <c r="C96" s="11"/>
      <c r="D96" s="11"/>
      <c r="E96" s="11"/>
      <c r="F96" s="13"/>
    </row>
    <row r="97" spans="1:6" x14ac:dyDescent="0.25">
      <c r="A97" s="14" t="s">
        <v>4</v>
      </c>
      <c r="B97" s="15" t="s">
        <v>5</v>
      </c>
      <c r="C97" s="15"/>
      <c r="D97" s="15"/>
      <c r="E97" s="11"/>
      <c r="F97" s="16">
        <f>SUM(E99)</f>
        <v>5000</v>
      </c>
    </row>
    <row r="98" spans="1:6" x14ac:dyDescent="0.25">
      <c r="A98" s="17"/>
      <c r="B98" s="18"/>
      <c r="C98" s="11"/>
      <c r="D98" s="11"/>
      <c r="E98" s="19"/>
      <c r="F98" s="13"/>
    </row>
    <row r="99" spans="1:6" x14ac:dyDescent="0.25">
      <c r="A99" s="17">
        <v>44392</v>
      </c>
      <c r="B99" s="42" t="s">
        <v>14</v>
      </c>
      <c r="C99" s="11"/>
      <c r="D99" s="11"/>
      <c r="E99" s="19">
        <v>5000</v>
      </c>
      <c r="F99" s="13"/>
    </row>
    <row r="100" spans="1:6" x14ac:dyDescent="0.25">
      <c r="A100" s="17"/>
      <c r="B100" s="20"/>
      <c r="C100" s="11"/>
      <c r="D100" s="11"/>
      <c r="E100" s="19"/>
      <c r="F100" s="13"/>
    </row>
    <row r="101" spans="1:6" x14ac:dyDescent="0.25">
      <c r="A101" s="21"/>
      <c r="B101" s="22"/>
      <c r="C101" s="23"/>
      <c r="D101" s="23"/>
      <c r="E101" s="24"/>
      <c r="F101" s="25"/>
    </row>
    <row r="102" spans="1:6" x14ac:dyDescent="0.25">
      <c r="A102" s="26" t="s">
        <v>4</v>
      </c>
      <c r="B102" s="15" t="s">
        <v>9</v>
      </c>
      <c r="C102" s="15"/>
      <c r="D102" s="15"/>
      <c r="E102" s="24"/>
      <c r="F102" s="16">
        <f>+E104</f>
        <v>0</v>
      </c>
    </row>
    <row r="103" spans="1:6" x14ac:dyDescent="0.25">
      <c r="A103" s="26"/>
      <c r="B103" s="15"/>
      <c r="C103" s="15"/>
      <c r="D103" s="15"/>
      <c r="E103" s="24"/>
      <c r="F103" s="27"/>
    </row>
    <row r="104" spans="1:6" x14ac:dyDescent="0.25">
      <c r="A104" s="45"/>
      <c r="B104" s="31"/>
      <c r="C104" s="46"/>
      <c r="D104" s="47"/>
      <c r="E104" s="32"/>
      <c r="F104" s="27"/>
    </row>
    <row r="105" spans="1:6" x14ac:dyDescent="0.25">
      <c r="A105" s="29"/>
      <c r="B105" s="22"/>
      <c r="C105" s="30"/>
      <c r="D105" s="31"/>
      <c r="E105" s="32"/>
      <c r="F105" s="27"/>
    </row>
    <row r="106" spans="1:6" x14ac:dyDescent="0.25">
      <c r="A106" s="21"/>
      <c r="B106" s="22"/>
      <c r="C106" s="11"/>
      <c r="D106" s="11"/>
      <c r="E106" s="24"/>
      <c r="F106" s="25"/>
    </row>
    <row r="107" spans="1:6" x14ac:dyDescent="0.25">
      <c r="A107" s="26" t="s">
        <v>12</v>
      </c>
      <c r="B107" s="15" t="s">
        <v>13</v>
      </c>
      <c r="C107" s="11"/>
      <c r="D107" s="11"/>
      <c r="E107" s="24"/>
      <c r="F107" s="16">
        <f>SUM(E109)</f>
        <v>2747.41</v>
      </c>
    </row>
    <row r="108" spans="1:6" x14ac:dyDescent="0.25">
      <c r="A108" s="17"/>
      <c r="B108" s="11"/>
      <c r="C108" s="11"/>
      <c r="D108" s="11"/>
      <c r="E108" s="24"/>
      <c r="F108" s="25"/>
    </row>
    <row r="109" spans="1:6" x14ac:dyDescent="0.25">
      <c r="A109" s="21">
        <v>44431</v>
      </c>
      <c r="B109" s="22" t="s">
        <v>28</v>
      </c>
      <c r="C109" s="23"/>
      <c r="D109" s="23"/>
      <c r="E109" s="33">
        <v>2747.41</v>
      </c>
      <c r="F109" s="13"/>
    </row>
    <row r="110" spans="1:6" x14ac:dyDescent="0.25">
      <c r="A110" s="21"/>
      <c r="B110" s="11"/>
      <c r="C110" s="23"/>
      <c r="D110" s="23"/>
      <c r="E110" s="34"/>
      <c r="F110" s="13"/>
    </row>
    <row r="111" spans="1:6" x14ac:dyDescent="0.25">
      <c r="A111" s="26" t="s">
        <v>12</v>
      </c>
      <c r="B111" s="15" t="s">
        <v>16</v>
      </c>
      <c r="C111" s="11"/>
      <c r="D111" s="11"/>
      <c r="E111" s="24"/>
      <c r="F111" s="35">
        <f>+E113</f>
        <v>0</v>
      </c>
    </row>
    <row r="112" spans="1:6" x14ac:dyDescent="0.25">
      <c r="A112" s="21"/>
      <c r="B112" s="20"/>
      <c r="C112" s="11"/>
      <c r="D112" s="11"/>
      <c r="E112" s="24"/>
      <c r="F112" s="25"/>
    </row>
    <row r="113" spans="1:6" x14ac:dyDescent="0.25">
      <c r="A113" s="48"/>
      <c r="B113" s="31"/>
      <c r="C113" s="46"/>
      <c r="D113" s="47"/>
      <c r="E113" s="32"/>
      <c r="F113" s="25"/>
    </row>
    <row r="114" spans="1:6" x14ac:dyDescent="0.25">
      <c r="A114" s="21"/>
      <c r="B114" s="20"/>
      <c r="C114" s="11"/>
      <c r="D114" s="11"/>
      <c r="E114" s="24"/>
      <c r="F114" s="25"/>
    </row>
    <row r="115" spans="1:6" x14ac:dyDescent="0.25">
      <c r="A115" s="21"/>
      <c r="B115" s="22"/>
      <c r="C115" s="23"/>
      <c r="D115" s="23"/>
      <c r="E115" s="24"/>
      <c r="F115" s="13"/>
    </row>
    <row r="116" spans="1:6" ht="15.75" thickBot="1" x14ac:dyDescent="0.3">
      <c r="A116" s="36"/>
      <c r="B116" s="11" t="s">
        <v>24</v>
      </c>
      <c r="C116" s="11"/>
      <c r="D116" s="11"/>
      <c r="E116" s="11"/>
      <c r="F116" s="37">
        <f>+F95+F97+F102-F107-F111</f>
        <v>2630.4300000000003</v>
      </c>
    </row>
    <row r="117" spans="1:6" ht="15.75" thickTop="1" x14ac:dyDescent="0.25">
      <c r="A117" s="36"/>
      <c r="B117" s="11"/>
      <c r="C117" s="11"/>
      <c r="D117" s="11"/>
      <c r="E117" s="11"/>
      <c r="F117" s="27"/>
    </row>
    <row r="118" spans="1:6" x14ac:dyDescent="0.25">
      <c r="A118" s="36"/>
      <c r="B118" s="11"/>
      <c r="C118" s="11"/>
      <c r="D118" s="11"/>
      <c r="E118" s="11"/>
      <c r="F118" s="27"/>
    </row>
    <row r="119" spans="1:6" x14ac:dyDescent="0.25">
      <c r="A119" s="36"/>
      <c r="B119" s="11"/>
      <c r="C119" s="11"/>
      <c r="D119" s="11"/>
      <c r="E119" s="11"/>
      <c r="F119" s="27"/>
    </row>
    <row r="120" spans="1:6" x14ac:dyDescent="0.25">
      <c r="A120" s="68" t="s">
        <v>25</v>
      </c>
      <c r="B120" s="69"/>
      <c r="C120" s="69"/>
      <c r="D120" s="69"/>
      <c r="E120" s="69"/>
      <c r="F120" s="70"/>
    </row>
    <row r="121" spans="1:6" x14ac:dyDescent="0.25">
      <c r="A121" s="49"/>
      <c r="B121" s="31"/>
      <c r="C121" s="31"/>
      <c r="D121" s="32"/>
      <c r="E121" s="31"/>
      <c r="F121" s="50"/>
    </row>
    <row r="122" spans="1:6" x14ac:dyDescent="0.25">
      <c r="A122" s="49"/>
      <c r="B122" s="31"/>
      <c r="C122" s="31"/>
      <c r="D122" s="32"/>
      <c r="E122" s="31"/>
      <c r="F122" s="50"/>
    </row>
    <row r="123" spans="1:6" x14ac:dyDescent="0.25">
      <c r="A123" s="68" t="s">
        <v>26</v>
      </c>
      <c r="B123" s="69"/>
      <c r="C123" s="69"/>
      <c r="D123" s="69"/>
      <c r="E123" s="69"/>
      <c r="F123" s="70"/>
    </row>
    <row r="124" spans="1:6" x14ac:dyDescent="0.25">
      <c r="A124" s="36"/>
      <c r="B124" s="11"/>
      <c r="C124" s="11"/>
      <c r="D124" s="11"/>
      <c r="E124" s="11"/>
      <c r="F124" s="27"/>
    </row>
    <row r="125" spans="1:6" x14ac:dyDescent="0.25">
      <c r="A125" s="36"/>
      <c r="B125" s="11"/>
      <c r="C125" s="11"/>
      <c r="D125" s="11"/>
      <c r="E125" s="11"/>
      <c r="F125" s="27"/>
    </row>
    <row r="126" spans="1:6" x14ac:dyDescent="0.25">
      <c r="A126" s="36"/>
      <c r="B126" s="11"/>
      <c r="C126" s="11"/>
      <c r="D126" s="11"/>
      <c r="E126" s="11"/>
      <c r="F126" s="27"/>
    </row>
    <row r="127" spans="1:6" x14ac:dyDescent="0.25">
      <c r="A127" s="36"/>
      <c r="B127" s="11"/>
      <c r="C127" s="11"/>
      <c r="D127" s="11"/>
      <c r="E127" s="11"/>
      <c r="F127" s="27"/>
    </row>
    <row r="128" spans="1:6" ht="15.75" thickBot="1" x14ac:dyDescent="0.3">
      <c r="A128" s="38"/>
      <c r="B128" s="39"/>
      <c r="C128" s="39"/>
      <c r="D128" s="39"/>
      <c r="E128" s="40"/>
      <c r="F128" s="41"/>
    </row>
    <row r="133" spans="1:6" ht="15.75" thickBot="1" x14ac:dyDescent="0.3">
      <c r="A133" s="1"/>
      <c r="B133" s="1"/>
      <c r="C133" s="1"/>
      <c r="D133" s="1"/>
      <c r="E133" s="1"/>
      <c r="F133" s="1"/>
    </row>
    <row r="134" spans="1:6" x14ac:dyDescent="0.25">
      <c r="A134" s="71" t="s">
        <v>0</v>
      </c>
      <c r="B134" s="72"/>
      <c r="C134" s="72"/>
      <c r="D134" s="72"/>
      <c r="E134" s="72"/>
      <c r="F134" s="73"/>
    </row>
    <row r="135" spans="1:6" x14ac:dyDescent="0.25">
      <c r="A135" s="74"/>
      <c r="B135" s="75"/>
      <c r="C135" s="75"/>
      <c r="D135" s="75"/>
      <c r="E135" s="75"/>
      <c r="F135" s="76"/>
    </row>
    <row r="136" spans="1:6" x14ac:dyDescent="0.25">
      <c r="A136" s="77" t="s">
        <v>59</v>
      </c>
      <c r="B136" s="78"/>
      <c r="C136" s="78"/>
      <c r="D136" s="78"/>
      <c r="E136" s="78"/>
      <c r="F136" s="79"/>
    </row>
    <row r="137" spans="1:6" x14ac:dyDescent="0.25">
      <c r="A137" s="2"/>
      <c r="B137" s="43" t="s">
        <v>29</v>
      </c>
      <c r="C137" s="4"/>
      <c r="D137" s="3"/>
      <c r="E137" s="3"/>
      <c r="F137" s="5"/>
    </row>
    <row r="138" spans="1:6" ht="15.75" thickBot="1" x14ac:dyDescent="0.3">
      <c r="A138" s="6"/>
      <c r="B138" s="44" t="s">
        <v>30</v>
      </c>
      <c r="C138" s="8"/>
      <c r="D138" s="7"/>
      <c r="E138" s="7"/>
      <c r="F138" s="9"/>
    </row>
    <row r="139" spans="1:6" ht="15.75" thickBot="1" x14ac:dyDescent="0.3">
      <c r="A139" s="10"/>
      <c r="B139" s="11" t="s">
        <v>3</v>
      </c>
      <c r="C139" s="11"/>
      <c r="D139" s="11"/>
      <c r="E139" s="11"/>
      <c r="F139" s="12">
        <v>0.17</v>
      </c>
    </row>
    <row r="140" spans="1:6" ht="15.75" thickTop="1" x14ac:dyDescent="0.25">
      <c r="A140" s="10"/>
      <c r="B140" s="11"/>
      <c r="C140" s="11"/>
      <c r="D140" s="11"/>
      <c r="E140" s="11"/>
      <c r="F140" s="13"/>
    </row>
    <row r="141" spans="1:6" x14ac:dyDescent="0.25">
      <c r="A141" s="14" t="s">
        <v>4</v>
      </c>
      <c r="B141" s="15" t="s">
        <v>5</v>
      </c>
      <c r="C141" s="15"/>
      <c r="D141" s="15"/>
      <c r="E141" s="11"/>
      <c r="F141" s="16">
        <f>SUM(E143:E148)</f>
        <v>27826.98</v>
      </c>
    </row>
    <row r="142" spans="1:6" x14ac:dyDescent="0.25">
      <c r="A142" s="17"/>
      <c r="B142" s="18"/>
      <c r="C142" s="11"/>
      <c r="D142" s="11"/>
      <c r="E142" s="19"/>
      <c r="F142" s="13"/>
    </row>
    <row r="143" spans="1:6" x14ac:dyDescent="0.25">
      <c r="A143" s="17">
        <v>44397</v>
      </c>
      <c r="B143" s="42" t="s">
        <v>31</v>
      </c>
      <c r="C143" s="11"/>
      <c r="D143" s="11"/>
      <c r="E143" s="19">
        <v>9246</v>
      </c>
      <c r="F143" s="13"/>
    </row>
    <row r="144" spans="1:6" x14ac:dyDescent="0.25">
      <c r="A144" s="17">
        <v>44435</v>
      </c>
      <c r="B144" s="42" t="s">
        <v>31</v>
      </c>
      <c r="C144" s="11"/>
      <c r="D144" s="11"/>
      <c r="E144" s="19">
        <v>5231.6000000000004</v>
      </c>
      <c r="F144" s="13"/>
    </row>
    <row r="145" spans="1:6" x14ac:dyDescent="0.25">
      <c r="A145" s="17">
        <v>44439</v>
      </c>
      <c r="B145" s="42" t="s">
        <v>32</v>
      </c>
      <c r="C145" s="11"/>
      <c r="D145" s="11"/>
      <c r="E145" s="19">
        <v>12943.38</v>
      </c>
      <c r="F145" s="13"/>
    </row>
    <row r="146" spans="1:6" x14ac:dyDescent="0.25">
      <c r="A146" s="17">
        <v>44439</v>
      </c>
      <c r="B146" s="42" t="s">
        <v>33</v>
      </c>
      <c r="C146" s="11"/>
      <c r="D146" s="11"/>
      <c r="E146" s="19">
        <v>350</v>
      </c>
      <c r="F146" s="13"/>
    </row>
    <row r="147" spans="1:6" x14ac:dyDescent="0.25">
      <c r="A147" s="17">
        <v>44439</v>
      </c>
      <c r="B147" s="42" t="s">
        <v>34</v>
      </c>
      <c r="C147" s="11"/>
      <c r="D147" s="11"/>
      <c r="E147" s="19">
        <v>56</v>
      </c>
      <c r="F147" s="13"/>
    </row>
    <row r="148" spans="1:6" x14ac:dyDescent="0.25">
      <c r="A148" s="17"/>
      <c r="B148" s="42"/>
      <c r="C148" s="11"/>
      <c r="D148" s="11"/>
      <c r="E148" s="19"/>
      <c r="F148" s="13"/>
    </row>
    <row r="149" spans="1:6" x14ac:dyDescent="0.25">
      <c r="A149" s="21"/>
      <c r="B149" s="22"/>
      <c r="C149" s="23"/>
      <c r="D149" s="23"/>
      <c r="E149" s="24"/>
      <c r="F149" s="25"/>
    </row>
    <row r="150" spans="1:6" x14ac:dyDescent="0.25">
      <c r="A150" s="26" t="s">
        <v>4</v>
      </c>
      <c r="B150" s="15" t="s">
        <v>9</v>
      </c>
      <c r="C150" s="15"/>
      <c r="D150" s="15"/>
      <c r="E150" s="24"/>
      <c r="F150" s="16">
        <f>SUM(E152:E160)</f>
        <v>37295.729999999996</v>
      </c>
    </row>
    <row r="151" spans="1:6" x14ac:dyDescent="0.25">
      <c r="A151" s="26"/>
      <c r="B151" s="15"/>
      <c r="C151" s="15"/>
      <c r="D151" s="15"/>
      <c r="E151" s="24"/>
      <c r="F151" s="27"/>
    </row>
    <row r="152" spans="1:6" x14ac:dyDescent="0.25">
      <c r="A152" s="45">
        <v>44328</v>
      </c>
      <c r="B152" s="51" t="s">
        <v>60</v>
      </c>
      <c r="C152" s="15"/>
      <c r="D152" s="15"/>
      <c r="E152" s="32">
        <v>5404.61</v>
      </c>
      <c r="F152" s="27"/>
    </row>
    <row r="153" spans="1:6" x14ac:dyDescent="0.25">
      <c r="A153" s="45">
        <v>44344</v>
      </c>
      <c r="B153" s="51" t="s">
        <v>60</v>
      </c>
      <c r="C153" s="15"/>
      <c r="D153" s="15"/>
      <c r="E153" s="32">
        <v>1</v>
      </c>
      <c r="F153" s="27"/>
    </row>
    <row r="154" spans="1:6" x14ac:dyDescent="0.25">
      <c r="A154" s="45">
        <v>44351</v>
      </c>
      <c r="B154" s="51" t="s">
        <v>60</v>
      </c>
      <c r="C154" s="15"/>
      <c r="D154" s="15"/>
      <c r="E154" s="32">
        <v>8827.8799999999992</v>
      </c>
      <c r="F154" s="27"/>
    </row>
    <row r="155" spans="1:6" x14ac:dyDescent="0.25">
      <c r="A155" s="45">
        <v>44378</v>
      </c>
      <c r="B155" s="51" t="s">
        <v>60</v>
      </c>
      <c r="C155" s="31"/>
      <c r="D155" s="31"/>
      <c r="E155" s="32">
        <v>45.66</v>
      </c>
      <c r="F155" s="27"/>
    </row>
    <row r="156" spans="1:6" x14ac:dyDescent="0.25">
      <c r="A156" s="48">
        <v>44404</v>
      </c>
      <c r="B156" s="22" t="s">
        <v>35</v>
      </c>
      <c r="C156" s="30"/>
      <c r="D156" s="31"/>
      <c r="E156" s="32">
        <v>8827.8799999999992</v>
      </c>
      <c r="F156" s="27"/>
    </row>
    <row r="157" spans="1:6" x14ac:dyDescent="0.25">
      <c r="A157" s="48">
        <v>44411</v>
      </c>
      <c r="B157" s="22" t="s">
        <v>36</v>
      </c>
      <c r="C157" s="30"/>
      <c r="D157" s="31"/>
      <c r="E157" s="32">
        <v>7533.29</v>
      </c>
      <c r="F157" s="27"/>
    </row>
    <row r="158" spans="1:6" x14ac:dyDescent="0.25">
      <c r="A158" s="48">
        <v>44433</v>
      </c>
      <c r="B158" s="22" t="s">
        <v>37</v>
      </c>
      <c r="C158" s="30"/>
      <c r="D158" s="31"/>
      <c r="E158" s="32">
        <v>2747.41</v>
      </c>
      <c r="F158" s="27"/>
    </row>
    <row r="159" spans="1:6" x14ac:dyDescent="0.25">
      <c r="A159" s="48">
        <v>44496</v>
      </c>
      <c r="B159" s="22" t="s">
        <v>61</v>
      </c>
      <c r="C159" s="30"/>
      <c r="D159" s="31"/>
      <c r="E159" s="32">
        <v>3000</v>
      </c>
      <c r="F159" s="27"/>
    </row>
    <row r="160" spans="1:6" s="1" customFormat="1" x14ac:dyDescent="0.25">
      <c r="A160" s="48">
        <v>44498</v>
      </c>
      <c r="B160" s="22" t="s">
        <v>62</v>
      </c>
      <c r="C160" s="30"/>
      <c r="D160" s="31"/>
      <c r="E160" s="32">
        <v>908</v>
      </c>
      <c r="F160" s="27"/>
    </row>
    <row r="161" spans="1:6" x14ac:dyDescent="0.25">
      <c r="A161" s="49"/>
      <c r="B161" s="22"/>
      <c r="C161" s="11"/>
      <c r="D161" s="11"/>
      <c r="E161" s="24"/>
      <c r="F161" s="25"/>
    </row>
    <row r="162" spans="1:6" x14ac:dyDescent="0.25">
      <c r="A162" s="26" t="s">
        <v>12</v>
      </c>
      <c r="B162" s="15" t="s">
        <v>13</v>
      </c>
      <c r="C162" s="11"/>
      <c r="D162" s="11"/>
      <c r="E162" s="24"/>
      <c r="F162" s="16">
        <f>SUM(E164:E178)</f>
        <v>161585.54999999999</v>
      </c>
    </row>
    <row r="163" spans="1:6" x14ac:dyDescent="0.25">
      <c r="A163" s="17"/>
      <c r="B163" s="11"/>
      <c r="C163" s="11"/>
      <c r="D163" s="11"/>
      <c r="E163" s="24"/>
      <c r="F163" s="25"/>
    </row>
    <row r="164" spans="1:6" x14ac:dyDescent="0.25">
      <c r="A164" s="17">
        <v>44378</v>
      </c>
      <c r="B164" s="22" t="s">
        <v>38</v>
      </c>
      <c r="C164" s="11"/>
      <c r="D164" s="11"/>
      <c r="E164" s="24">
        <v>1528.38</v>
      </c>
      <c r="F164" s="25"/>
    </row>
    <row r="165" spans="1:6" x14ac:dyDescent="0.25">
      <c r="A165" s="17">
        <v>44378</v>
      </c>
      <c r="B165" s="22" t="s">
        <v>28</v>
      </c>
      <c r="C165" s="11"/>
      <c r="D165" s="11"/>
      <c r="E165" s="24">
        <v>35451.53</v>
      </c>
      <c r="F165" s="25"/>
    </row>
    <row r="166" spans="1:6" x14ac:dyDescent="0.25">
      <c r="A166" s="17">
        <v>44390</v>
      </c>
      <c r="B166" s="22" t="s">
        <v>28</v>
      </c>
      <c r="C166" s="11"/>
      <c r="D166" s="11"/>
      <c r="E166" s="24">
        <v>2272.5</v>
      </c>
      <c r="F166" s="25"/>
    </row>
    <row r="167" spans="1:6" x14ac:dyDescent="0.25">
      <c r="A167" s="17">
        <v>44396</v>
      </c>
      <c r="B167" s="22" t="s">
        <v>28</v>
      </c>
      <c r="C167" s="11"/>
      <c r="D167" s="11"/>
      <c r="E167" s="24">
        <v>75438.490000000005</v>
      </c>
      <c r="F167" s="25"/>
    </row>
    <row r="168" spans="1:6" x14ac:dyDescent="0.25">
      <c r="A168" s="17">
        <v>44405</v>
      </c>
      <c r="B168" s="22" t="s">
        <v>39</v>
      </c>
      <c r="C168" s="11"/>
      <c r="D168" s="11"/>
      <c r="E168" s="24">
        <v>6549.29</v>
      </c>
      <c r="F168" s="25"/>
    </row>
    <row r="169" spans="1:6" x14ac:dyDescent="0.25">
      <c r="A169" s="17">
        <v>44410</v>
      </c>
      <c r="B169" s="22" t="s">
        <v>38</v>
      </c>
      <c r="C169" s="11"/>
      <c r="D169" s="11"/>
      <c r="E169" s="24">
        <v>590.58000000000004</v>
      </c>
      <c r="F169" s="25"/>
    </row>
    <row r="170" spans="1:6" x14ac:dyDescent="0.25">
      <c r="A170" s="17">
        <v>44411</v>
      </c>
      <c r="B170" s="22" t="s">
        <v>28</v>
      </c>
      <c r="C170" s="11"/>
      <c r="D170" s="11"/>
      <c r="E170" s="24">
        <v>984</v>
      </c>
      <c r="F170" s="25"/>
    </row>
    <row r="171" spans="1:6" x14ac:dyDescent="0.25">
      <c r="A171" s="17">
        <v>44439</v>
      </c>
      <c r="B171" s="22" t="s">
        <v>40</v>
      </c>
      <c r="C171" s="11"/>
      <c r="D171" s="11"/>
      <c r="E171" s="24">
        <v>794.1</v>
      </c>
      <c r="F171" s="25"/>
    </row>
    <row r="172" spans="1:6" x14ac:dyDescent="0.25">
      <c r="A172" s="17">
        <v>44453</v>
      </c>
      <c r="B172" s="22" t="s">
        <v>40</v>
      </c>
      <c r="C172" s="11"/>
      <c r="D172" s="11"/>
      <c r="E172" s="24">
        <v>3000</v>
      </c>
      <c r="F172" s="25"/>
    </row>
    <row r="173" spans="1:6" s="1" customFormat="1" x14ac:dyDescent="0.25">
      <c r="A173" s="17">
        <v>44482</v>
      </c>
      <c r="B173" s="22" t="s">
        <v>28</v>
      </c>
      <c r="C173" s="11"/>
      <c r="D173" s="11"/>
      <c r="E173" s="24">
        <v>19615</v>
      </c>
      <c r="F173" s="25"/>
    </row>
    <row r="174" spans="1:6" s="1" customFormat="1" x14ac:dyDescent="0.25">
      <c r="A174" s="17">
        <v>44482</v>
      </c>
      <c r="B174" s="22" t="s">
        <v>28</v>
      </c>
      <c r="C174" s="11"/>
      <c r="D174" s="11"/>
      <c r="E174" s="24">
        <v>10803</v>
      </c>
      <c r="F174" s="25"/>
    </row>
    <row r="175" spans="1:6" s="1" customFormat="1" x14ac:dyDescent="0.25">
      <c r="A175" s="17">
        <v>44498</v>
      </c>
      <c r="B175" s="22" t="s">
        <v>28</v>
      </c>
      <c r="C175" s="11"/>
      <c r="D175" s="11"/>
      <c r="E175" s="24">
        <v>1519.56</v>
      </c>
      <c r="F175" s="25"/>
    </row>
    <row r="176" spans="1:6" s="1" customFormat="1" x14ac:dyDescent="0.25">
      <c r="A176" s="17">
        <v>44498</v>
      </c>
      <c r="B176" s="22" t="s">
        <v>28</v>
      </c>
      <c r="C176" s="11"/>
      <c r="D176" s="11"/>
      <c r="E176" s="24">
        <v>1519.56</v>
      </c>
      <c r="F176" s="25"/>
    </row>
    <row r="177" spans="1:8" s="1" customFormat="1" x14ac:dyDescent="0.25">
      <c r="A177" s="17">
        <v>44498</v>
      </c>
      <c r="B177" s="22" t="s">
        <v>28</v>
      </c>
      <c r="C177" s="11"/>
      <c r="D177" s="11"/>
      <c r="E177" s="24">
        <v>1519.56</v>
      </c>
      <c r="F177" s="25"/>
    </row>
    <row r="178" spans="1:8" x14ac:dyDescent="0.25">
      <c r="A178" s="21"/>
      <c r="B178" s="11"/>
      <c r="C178" s="23"/>
      <c r="D178" s="23"/>
      <c r="E178" s="34"/>
      <c r="F178" s="13"/>
    </row>
    <row r="179" spans="1:8" x14ac:dyDescent="0.25">
      <c r="A179" s="26" t="s">
        <v>12</v>
      </c>
      <c r="B179" s="15" t="s">
        <v>16</v>
      </c>
      <c r="C179" s="11"/>
      <c r="D179" s="11"/>
      <c r="E179" s="24"/>
      <c r="F179" s="16">
        <f>SUM(E181:E193)</f>
        <v>142715.17000000001</v>
      </c>
    </row>
    <row r="180" spans="1:8" x14ac:dyDescent="0.25">
      <c r="A180" s="21"/>
      <c r="B180" s="20"/>
      <c r="C180" s="11"/>
      <c r="D180" s="11"/>
      <c r="E180" s="24"/>
      <c r="F180" s="25"/>
    </row>
    <row r="181" spans="1:8" x14ac:dyDescent="0.25">
      <c r="A181" s="52">
        <v>44054.5</v>
      </c>
      <c r="B181" s="51" t="s">
        <v>63</v>
      </c>
      <c r="C181" s="11"/>
      <c r="D181" s="11"/>
      <c r="E181" s="28">
        <v>11386.16</v>
      </c>
      <c r="F181" s="25"/>
      <c r="H181" s="51"/>
    </row>
    <row r="182" spans="1:8" x14ac:dyDescent="0.25">
      <c r="A182" s="52">
        <v>44062.5</v>
      </c>
      <c r="B182" s="51" t="s">
        <v>64</v>
      </c>
      <c r="C182" s="51" t="s">
        <v>11</v>
      </c>
      <c r="D182" s="51" t="s">
        <v>41</v>
      </c>
      <c r="E182" s="28">
        <v>19406.63</v>
      </c>
      <c r="F182" s="25"/>
      <c r="H182" s="51"/>
    </row>
    <row r="183" spans="1:8" x14ac:dyDescent="0.25">
      <c r="A183" s="52">
        <v>44096.5</v>
      </c>
      <c r="B183" s="51" t="s">
        <v>65</v>
      </c>
      <c r="C183" s="51" t="s">
        <v>11</v>
      </c>
      <c r="D183" s="51" t="s">
        <v>42</v>
      </c>
      <c r="E183" s="28">
        <v>423.79</v>
      </c>
      <c r="F183" s="25"/>
      <c r="H183" s="51"/>
    </row>
    <row r="184" spans="1:8" x14ac:dyDescent="0.25">
      <c r="A184" s="52">
        <v>44132.5</v>
      </c>
      <c r="B184" s="51" t="s">
        <v>66</v>
      </c>
      <c r="C184" s="51" t="s">
        <v>11</v>
      </c>
      <c r="D184" s="51" t="s">
        <v>43</v>
      </c>
      <c r="E184" s="28">
        <v>890</v>
      </c>
      <c r="F184" s="25"/>
      <c r="H184" s="51"/>
    </row>
    <row r="185" spans="1:8" x14ac:dyDescent="0.25">
      <c r="A185" s="52">
        <v>44144.5</v>
      </c>
      <c r="B185" s="51" t="s">
        <v>67</v>
      </c>
      <c r="C185" s="51"/>
      <c r="D185" s="51"/>
      <c r="E185" s="28">
        <v>5310</v>
      </c>
      <c r="F185" s="25"/>
      <c r="H185" s="51"/>
    </row>
    <row r="186" spans="1:8" x14ac:dyDescent="0.25">
      <c r="A186" s="52">
        <v>44202.5</v>
      </c>
      <c r="B186" s="51" t="s">
        <v>68</v>
      </c>
      <c r="C186" s="51" t="s">
        <v>11</v>
      </c>
      <c r="D186" s="51" t="s">
        <v>44</v>
      </c>
      <c r="E186" s="28">
        <v>4292</v>
      </c>
      <c r="F186" s="25"/>
      <c r="H186" s="51"/>
    </row>
    <row r="187" spans="1:8" x14ac:dyDescent="0.25">
      <c r="A187" s="52">
        <v>44204.5</v>
      </c>
      <c r="B187" s="51" t="s">
        <v>69</v>
      </c>
      <c r="C187" s="51"/>
      <c r="D187" s="51"/>
      <c r="E187" s="28">
        <v>39224.99</v>
      </c>
      <c r="F187" s="25"/>
      <c r="H187" s="51"/>
    </row>
    <row r="188" spans="1:8" x14ac:dyDescent="0.25">
      <c r="A188" s="52">
        <v>44204.5</v>
      </c>
      <c r="B188" s="51" t="s">
        <v>69</v>
      </c>
      <c r="C188" s="51"/>
      <c r="D188" s="51"/>
      <c r="E188" s="28">
        <v>3900</v>
      </c>
      <c r="F188" s="25"/>
      <c r="H188" s="51"/>
    </row>
    <row r="189" spans="1:8" x14ac:dyDescent="0.25">
      <c r="A189" s="52">
        <v>44209.5</v>
      </c>
      <c r="B189" s="51" t="s">
        <v>64</v>
      </c>
      <c r="C189" s="51" t="s">
        <v>11</v>
      </c>
      <c r="D189" s="51" t="s">
        <v>45</v>
      </c>
      <c r="E189" s="28">
        <v>25000</v>
      </c>
      <c r="F189" s="25"/>
      <c r="H189" s="51"/>
    </row>
    <row r="190" spans="1:8" x14ac:dyDescent="0.25">
      <c r="A190" s="52">
        <v>44239.5</v>
      </c>
      <c r="B190" s="51" t="s">
        <v>70</v>
      </c>
      <c r="C190" s="11"/>
      <c r="D190" s="11"/>
      <c r="E190" s="28">
        <v>4815</v>
      </c>
      <c r="F190" s="25"/>
      <c r="H190" s="51"/>
    </row>
    <row r="191" spans="1:8" x14ac:dyDescent="0.25">
      <c r="A191" s="52">
        <v>44253.5</v>
      </c>
      <c r="B191" s="51" t="s">
        <v>64</v>
      </c>
      <c r="C191" s="11"/>
      <c r="D191" s="11"/>
      <c r="E191" s="28">
        <v>25000</v>
      </c>
      <c r="F191" s="25"/>
      <c r="H191" s="51"/>
    </row>
    <row r="192" spans="1:8" x14ac:dyDescent="0.25">
      <c r="A192" s="52">
        <v>44377</v>
      </c>
      <c r="B192" s="51" t="s">
        <v>58</v>
      </c>
      <c r="C192" s="11"/>
      <c r="D192" s="11"/>
      <c r="E192" s="28">
        <v>2272.5</v>
      </c>
      <c r="F192" s="25"/>
      <c r="H192" s="51"/>
    </row>
    <row r="193" spans="1:8" x14ac:dyDescent="0.25">
      <c r="A193" s="52">
        <v>44377</v>
      </c>
      <c r="B193" s="51" t="s">
        <v>58</v>
      </c>
      <c r="C193" s="11"/>
      <c r="D193" s="11"/>
      <c r="E193" s="28">
        <v>794.1</v>
      </c>
      <c r="F193" s="25"/>
      <c r="H193" s="51"/>
    </row>
    <row r="194" spans="1:8" x14ac:dyDescent="0.25">
      <c r="A194" s="52"/>
      <c r="B194" s="51"/>
      <c r="C194" s="11"/>
      <c r="D194" s="11"/>
      <c r="E194" s="28"/>
      <c r="F194" s="25"/>
    </row>
    <row r="195" spans="1:8" x14ac:dyDescent="0.25">
      <c r="A195" s="21"/>
      <c r="B195" s="22"/>
      <c r="C195" s="23"/>
      <c r="D195" s="23"/>
      <c r="E195" s="24"/>
      <c r="F195" s="13"/>
    </row>
    <row r="196" spans="1:8" ht="15.75" thickBot="1" x14ac:dyDescent="0.3">
      <c r="A196" s="36"/>
      <c r="B196" s="11" t="s">
        <v>24</v>
      </c>
      <c r="C196" s="11"/>
      <c r="D196" s="11"/>
      <c r="E196" s="11"/>
      <c r="F196" s="37">
        <f>+F139+F141+F150-F162-F179</f>
        <v>-239177.84000000003</v>
      </c>
    </row>
    <row r="197" spans="1:8" ht="15.75" thickTop="1" x14ac:dyDescent="0.25">
      <c r="A197" s="36"/>
      <c r="B197" s="11"/>
      <c r="C197" s="11"/>
      <c r="D197" s="11"/>
      <c r="E197" s="11"/>
      <c r="F197" s="27"/>
    </row>
    <row r="198" spans="1:8" x14ac:dyDescent="0.25">
      <c r="A198" s="36"/>
      <c r="B198" s="11"/>
      <c r="C198" s="11"/>
      <c r="D198" s="11"/>
      <c r="E198" s="11"/>
      <c r="F198" s="27"/>
    </row>
    <row r="199" spans="1:8" x14ac:dyDescent="0.25">
      <c r="A199" s="36"/>
      <c r="B199" s="11"/>
      <c r="C199" s="11"/>
      <c r="D199" s="11"/>
      <c r="E199" s="11"/>
      <c r="F199" s="27"/>
    </row>
    <row r="200" spans="1:8" x14ac:dyDescent="0.25">
      <c r="A200" s="68" t="s">
        <v>25</v>
      </c>
      <c r="B200" s="69"/>
      <c r="C200" s="69"/>
      <c r="D200" s="69"/>
      <c r="E200" s="69"/>
      <c r="F200" s="70"/>
    </row>
    <row r="201" spans="1:8" x14ac:dyDescent="0.25">
      <c r="A201" s="49"/>
      <c r="B201" s="31"/>
      <c r="C201" s="31"/>
      <c r="D201" s="32"/>
      <c r="E201" s="31"/>
      <c r="F201" s="50"/>
    </row>
    <row r="202" spans="1:8" x14ac:dyDescent="0.25">
      <c r="A202" s="49"/>
      <c r="B202" s="31"/>
      <c r="C202" s="31"/>
      <c r="D202" s="32"/>
      <c r="E202" s="31"/>
      <c r="F202" s="50"/>
    </row>
    <row r="203" spans="1:8" x14ac:dyDescent="0.25">
      <c r="A203" s="68" t="s">
        <v>26</v>
      </c>
      <c r="B203" s="69"/>
      <c r="C203" s="69"/>
      <c r="D203" s="69"/>
      <c r="E203" s="69"/>
      <c r="F203" s="70"/>
    </row>
    <row r="204" spans="1:8" ht="15.75" thickBot="1" x14ac:dyDescent="0.3">
      <c r="A204" s="53"/>
      <c r="B204" s="39"/>
      <c r="C204" s="39"/>
      <c r="D204" s="39"/>
      <c r="E204" s="39"/>
      <c r="F204" s="54"/>
    </row>
  </sheetData>
  <mergeCells count="12">
    <mergeCell ref="A203:F203"/>
    <mergeCell ref="A1:F2"/>
    <mergeCell ref="A3:F3"/>
    <mergeCell ref="A77:F77"/>
    <mergeCell ref="A80:F80"/>
    <mergeCell ref="A90:F91"/>
    <mergeCell ref="A92:F92"/>
    <mergeCell ref="A120:F120"/>
    <mergeCell ref="A123:F123"/>
    <mergeCell ref="A134:F135"/>
    <mergeCell ref="A136:F136"/>
    <mergeCell ref="A200:F200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opLeftCell="A171" zoomScaleNormal="100" workbookViewId="0">
      <selection sqref="A1:F201"/>
    </sheetView>
  </sheetViews>
  <sheetFormatPr baseColWidth="10" defaultRowHeight="15" x14ac:dyDescent="0.25"/>
  <cols>
    <col min="2" max="2" width="39.7109375" customWidth="1"/>
    <col min="6" max="6" width="14.140625" customWidth="1"/>
  </cols>
  <sheetData>
    <row r="1" spans="1:6" x14ac:dyDescent="0.25">
      <c r="A1" s="71" t="s">
        <v>0</v>
      </c>
      <c r="B1" s="72"/>
      <c r="C1" s="72"/>
      <c r="D1" s="72"/>
      <c r="E1" s="72"/>
      <c r="F1" s="73"/>
    </row>
    <row r="2" spans="1:6" x14ac:dyDescent="0.25">
      <c r="A2" s="74"/>
      <c r="B2" s="75"/>
      <c r="C2" s="75"/>
      <c r="D2" s="75"/>
      <c r="E2" s="75"/>
      <c r="F2" s="76"/>
    </row>
    <row r="3" spans="1:6" x14ac:dyDescent="0.25">
      <c r="A3" s="77" t="s">
        <v>71</v>
      </c>
      <c r="B3" s="78"/>
      <c r="C3" s="78"/>
      <c r="D3" s="78"/>
      <c r="E3" s="78"/>
      <c r="F3" s="79"/>
    </row>
    <row r="4" spans="1:6" x14ac:dyDescent="0.25">
      <c r="A4" s="2"/>
      <c r="B4" s="43" t="s">
        <v>1</v>
      </c>
      <c r="C4" s="4"/>
      <c r="D4" s="3"/>
      <c r="E4" s="3"/>
      <c r="F4" s="5"/>
    </row>
    <row r="5" spans="1:6" ht="15.75" thickBot="1" x14ac:dyDescent="0.3">
      <c r="A5" s="6"/>
      <c r="B5" s="44" t="s">
        <v>2</v>
      </c>
      <c r="C5" s="8"/>
      <c r="D5" s="7"/>
      <c r="E5" s="7"/>
      <c r="F5" s="9"/>
    </row>
    <row r="6" spans="1:6" ht="15.75" thickBot="1" x14ac:dyDescent="0.3">
      <c r="A6" s="55"/>
      <c r="B6" s="22" t="s">
        <v>3</v>
      </c>
      <c r="C6" s="22"/>
      <c r="D6" s="22"/>
      <c r="E6" s="22"/>
      <c r="F6" s="12">
        <v>91532.160000000003</v>
      </c>
    </row>
    <row r="7" spans="1:6" ht="15.75" thickTop="1" x14ac:dyDescent="0.25">
      <c r="A7" s="55"/>
      <c r="B7" s="22"/>
      <c r="C7" s="22"/>
      <c r="D7" s="22"/>
      <c r="E7" s="22"/>
      <c r="F7" s="56"/>
    </row>
    <row r="8" spans="1:6" x14ac:dyDescent="0.25">
      <c r="A8" s="14" t="s">
        <v>4</v>
      </c>
      <c r="B8" s="15" t="s">
        <v>5</v>
      </c>
      <c r="C8" s="15"/>
      <c r="D8" s="15"/>
      <c r="E8" s="22"/>
      <c r="F8" s="16">
        <f>SUM(E10:E36)</f>
        <v>175815.29999999996</v>
      </c>
    </row>
    <row r="9" spans="1:6" x14ac:dyDescent="0.25">
      <c r="A9" s="57"/>
      <c r="B9" s="58"/>
      <c r="C9" s="22"/>
      <c r="D9" s="22"/>
      <c r="E9" s="59"/>
      <c r="F9" s="56"/>
    </row>
    <row r="10" spans="1:6" x14ac:dyDescent="0.25">
      <c r="A10" s="57">
        <v>44383</v>
      </c>
      <c r="B10" s="42" t="s">
        <v>6</v>
      </c>
      <c r="C10" s="22"/>
      <c r="D10" s="22"/>
      <c r="E10" s="59">
        <v>250</v>
      </c>
      <c r="F10" s="56"/>
    </row>
    <row r="11" spans="1:6" x14ac:dyDescent="0.25">
      <c r="A11" s="57">
        <v>44383</v>
      </c>
      <c r="B11" s="42" t="s">
        <v>6</v>
      </c>
      <c r="C11" s="22"/>
      <c r="D11" s="22"/>
      <c r="E11" s="59">
        <v>10</v>
      </c>
      <c r="F11" s="56"/>
    </row>
    <row r="12" spans="1:6" x14ac:dyDescent="0.25">
      <c r="A12" s="57">
        <v>44383</v>
      </c>
      <c r="B12" s="42" t="s">
        <v>7</v>
      </c>
      <c r="C12" s="22"/>
      <c r="D12" s="22"/>
      <c r="E12" s="59">
        <v>41.6</v>
      </c>
      <c r="F12" s="56"/>
    </row>
    <row r="13" spans="1:6" x14ac:dyDescent="0.25">
      <c r="A13" s="57">
        <v>44392</v>
      </c>
      <c r="B13" s="42" t="s">
        <v>8</v>
      </c>
      <c r="C13" s="22"/>
      <c r="D13" s="22"/>
      <c r="E13" s="59">
        <v>19690</v>
      </c>
      <c r="F13" s="56"/>
    </row>
    <row r="14" spans="1:6" x14ac:dyDescent="0.25">
      <c r="A14" s="57">
        <v>44392</v>
      </c>
      <c r="B14" s="42" t="s">
        <v>8</v>
      </c>
      <c r="C14" s="22"/>
      <c r="D14" s="22"/>
      <c r="E14" s="59">
        <v>2336.9499999999998</v>
      </c>
      <c r="F14" s="56"/>
    </row>
    <row r="15" spans="1:6" x14ac:dyDescent="0.25">
      <c r="A15" s="57">
        <v>44392</v>
      </c>
      <c r="B15" s="42" t="s">
        <v>8</v>
      </c>
      <c r="C15" s="22"/>
      <c r="D15" s="22"/>
      <c r="E15" s="59">
        <v>7305.11</v>
      </c>
      <c r="F15" s="56"/>
    </row>
    <row r="16" spans="1:6" x14ac:dyDescent="0.25">
      <c r="A16" s="57">
        <v>44392</v>
      </c>
      <c r="B16" s="42" t="s">
        <v>8</v>
      </c>
      <c r="C16" s="22"/>
      <c r="D16" s="22"/>
      <c r="E16" s="59">
        <v>4388.51</v>
      </c>
      <c r="F16" s="56"/>
    </row>
    <row r="17" spans="1:6" x14ac:dyDescent="0.25">
      <c r="A17" s="57">
        <v>44392</v>
      </c>
      <c r="B17" s="42" t="s">
        <v>8</v>
      </c>
      <c r="C17" s="22"/>
      <c r="D17" s="22"/>
      <c r="E17" s="59">
        <v>2953.98</v>
      </c>
      <c r="F17" s="56"/>
    </row>
    <row r="18" spans="1:6" x14ac:dyDescent="0.25">
      <c r="A18" s="57">
        <v>44392</v>
      </c>
      <c r="B18" s="42" t="s">
        <v>8</v>
      </c>
      <c r="C18" s="22"/>
      <c r="D18" s="22"/>
      <c r="E18" s="59">
        <v>4012.8</v>
      </c>
      <c r="F18" s="56"/>
    </row>
    <row r="19" spans="1:6" x14ac:dyDescent="0.25">
      <c r="A19" s="57">
        <v>44393</v>
      </c>
      <c r="B19" s="42" t="s">
        <v>8</v>
      </c>
      <c r="C19" s="22"/>
      <c r="D19" s="22"/>
      <c r="E19" s="59">
        <v>2953.98</v>
      </c>
      <c r="F19" s="56"/>
    </row>
    <row r="20" spans="1:6" x14ac:dyDescent="0.25">
      <c r="A20" s="57">
        <v>44407</v>
      </c>
      <c r="B20" s="42" t="s">
        <v>8</v>
      </c>
      <c r="C20" s="22"/>
      <c r="D20" s="22"/>
      <c r="E20" s="59">
        <v>21092.7</v>
      </c>
      <c r="F20" s="56"/>
    </row>
    <row r="21" spans="1:6" x14ac:dyDescent="0.25">
      <c r="A21" s="57">
        <v>44407</v>
      </c>
      <c r="B21" s="42" t="s">
        <v>8</v>
      </c>
      <c r="C21" s="22"/>
      <c r="D21" s="22"/>
      <c r="E21" s="59">
        <v>7792.11</v>
      </c>
      <c r="F21" s="56"/>
    </row>
    <row r="22" spans="1:6" x14ac:dyDescent="0.25">
      <c r="A22" s="57">
        <v>44407</v>
      </c>
      <c r="B22" s="42" t="s">
        <v>8</v>
      </c>
      <c r="C22" s="22"/>
      <c r="D22" s="22"/>
      <c r="E22" s="59">
        <v>2480.15</v>
      </c>
      <c r="F22" s="56"/>
    </row>
    <row r="23" spans="1:6" x14ac:dyDescent="0.25">
      <c r="A23" s="57">
        <v>44407</v>
      </c>
      <c r="B23" s="42" t="s">
        <v>8</v>
      </c>
      <c r="C23" s="22"/>
      <c r="D23" s="22"/>
      <c r="E23" s="59">
        <v>4280.32</v>
      </c>
      <c r="F23" s="56"/>
    </row>
    <row r="24" spans="1:6" x14ac:dyDescent="0.25">
      <c r="A24" s="57">
        <v>44407</v>
      </c>
      <c r="B24" s="42" t="s">
        <v>8</v>
      </c>
      <c r="C24" s="22"/>
      <c r="D24" s="22"/>
      <c r="E24" s="59">
        <v>4681.1099999999997</v>
      </c>
      <c r="F24" s="56"/>
    </row>
    <row r="25" spans="1:6" x14ac:dyDescent="0.25">
      <c r="A25" s="57">
        <v>44407</v>
      </c>
      <c r="B25" s="42" t="s">
        <v>8</v>
      </c>
      <c r="C25" s="22"/>
      <c r="D25" s="22"/>
      <c r="E25" s="59">
        <v>3141.18</v>
      </c>
      <c r="F25" s="56"/>
    </row>
    <row r="26" spans="1:6" x14ac:dyDescent="0.25">
      <c r="A26" s="57">
        <v>44413</v>
      </c>
      <c r="B26" s="42" t="s">
        <v>6</v>
      </c>
      <c r="C26" s="22"/>
      <c r="D26" s="22"/>
      <c r="E26" s="59">
        <v>250</v>
      </c>
      <c r="F26" s="56"/>
    </row>
    <row r="27" spans="1:6" x14ac:dyDescent="0.25">
      <c r="A27" s="57">
        <v>44413</v>
      </c>
      <c r="B27" s="42" t="s">
        <v>7</v>
      </c>
      <c r="C27" s="22"/>
      <c r="D27" s="22"/>
      <c r="E27" s="59">
        <v>40</v>
      </c>
      <c r="F27" s="56"/>
    </row>
    <row r="28" spans="1:6" x14ac:dyDescent="0.25">
      <c r="A28" s="57">
        <v>44420</v>
      </c>
      <c r="B28" s="42" t="s">
        <v>8</v>
      </c>
      <c r="C28" s="22"/>
      <c r="D28" s="22"/>
      <c r="E28" s="59">
        <v>3960</v>
      </c>
      <c r="F28" s="56"/>
    </row>
    <row r="29" spans="1:6" x14ac:dyDescent="0.25">
      <c r="A29" s="57">
        <v>44420</v>
      </c>
      <c r="B29" s="42" t="s">
        <v>8</v>
      </c>
      <c r="C29" s="22"/>
      <c r="D29" s="22"/>
      <c r="E29" s="59">
        <v>40687.35</v>
      </c>
      <c r="F29" s="56"/>
    </row>
    <row r="30" spans="1:6" x14ac:dyDescent="0.25">
      <c r="A30" s="57">
        <v>44439</v>
      </c>
      <c r="B30" s="42" t="s">
        <v>8</v>
      </c>
      <c r="C30" s="22"/>
      <c r="D30" s="22"/>
      <c r="E30" s="59">
        <v>7792.11</v>
      </c>
      <c r="F30" s="56"/>
    </row>
    <row r="31" spans="1:6" x14ac:dyDescent="0.25">
      <c r="A31" s="57">
        <v>44439</v>
      </c>
      <c r="B31" s="42" t="s">
        <v>8</v>
      </c>
      <c r="C31" s="22"/>
      <c r="D31" s="22"/>
      <c r="E31" s="59">
        <v>21092.7</v>
      </c>
      <c r="F31" s="56"/>
    </row>
    <row r="32" spans="1:6" x14ac:dyDescent="0.25">
      <c r="A32" s="57">
        <v>44439</v>
      </c>
      <c r="B32" s="42" t="s">
        <v>8</v>
      </c>
      <c r="C32" s="22"/>
      <c r="D32" s="22"/>
      <c r="E32" s="59">
        <v>2480.15</v>
      </c>
      <c r="F32" s="56"/>
    </row>
    <row r="33" spans="1:6" x14ac:dyDescent="0.25">
      <c r="A33" s="57">
        <v>44439</v>
      </c>
      <c r="B33" s="42" t="s">
        <v>8</v>
      </c>
      <c r="C33" s="22"/>
      <c r="D33" s="22"/>
      <c r="E33" s="59">
        <v>4681.01</v>
      </c>
      <c r="F33" s="56"/>
    </row>
    <row r="34" spans="1:6" x14ac:dyDescent="0.25">
      <c r="A34" s="57">
        <v>44439</v>
      </c>
      <c r="B34" s="42" t="s">
        <v>8</v>
      </c>
      <c r="C34" s="22"/>
      <c r="D34" s="22"/>
      <c r="E34" s="59">
        <v>3141.18</v>
      </c>
      <c r="F34" s="56"/>
    </row>
    <row r="35" spans="1:6" x14ac:dyDescent="0.25">
      <c r="A35" s="57">
        <v>44439</v>
      </c>
      <c r="B35" s="42" t="s">
        <v>8</v>
      </c>
      <c r="C35" s="22"/>
      <c r="D35" s="22"/>
      <c r="E35" s="59">
        <v>4280.3</v>
      </c>
      <c r="F35" s="56"/>
    </row>
    <row r="36" spans="1:6" x14ac:dyDescent="0.25">
      <c r="A36" s="57"/>
      <c r="B36" s="42"/>
      <c r="C36" s="22"/>
      <c r="D36" s="22"/>
      <c r="E36" s="59"/>
      <c r="F36" s="56"/>
    </row>
    <row r="37" spans="1:6" x14ac:dyDescent="0.25">
      <c r="A37" s="21"/>
      <c r="B37" s="22"/>
      <c r="C37" s="23"/>
      <c r="D37" s="23"/>
      <c r="E37" s="24"/>
      <c r="F37" s="60"/>
    </row>
    <row r="38" spans="1:6" x14ac:dyDescent="0.25">
      <c r="A38" s="26" t="s">
        <v>4</v>
      </c>
      <c r="B38" s="15" t="s">
        <v>9</v>
      </c>
      <c r="C38" s="15"/>
      <c r="D38" s="15"/>
      <c r="E38" s="24"/>
      <c r="F38" s="16">
        <f>+E40</f>
        <v>35000</v>
      </c>
    </row>
    <row r="39" spans="1:6" x14ac:dyDescent="0.25">
      <c r="A39" s="26"/>
      <c r="B39" s="15"/>
      <c r="C39" s="15"/>
      <c r="D39" s="15"/>
      <c r="E39" s="24"/>
      <c r="F39" s="27"/>
    </row>
    <row r="40" spans="1:6" x14ac:dyDescent="0.25">
      <c r="A40" s="52">
        <v>43832</v>
      </c>
      <c r="B40" s="63" t="s">
        <v>10</v>
      </c>
      <c r="C40" s="30" t="s">
        <v>11</v>
      </c>
      <c r="D40" s="47">
        <v>8525</v>
      </c>
      <c r="E40" s="64">
        <v>35000</v>
      </c>
      <c r="F40" s="27"/>
    </row>
    <row r="41" spans="1:6" x14ac:dyDescent="0.25">
      <c r="A41" s="61"/>
      <c r="B41" s="22"/>
      <c r="C41" s="30"/>
      <c r="D41" s="63"/>
      <c r="E41" s="64"/>
      <c r="F41" s="27"/>
    </row>
    <row r="42" spans="1:6" x14ac:dyDescent="0.25">
      <c r="A42" s="21"/>
      <c r="B42" s="22"/>
      <c r="C42" s="22"/>
      <c r="D42" s="22"/>
      <c r="E42" s="24"/>
      <c r="F42" s="60"/>
    </row>
    <row r="43" spans="1:6" x14ac:dyDescent="0.25">
      <c r="A43" s="26" t="s">
        <v>12</v>
      </c>
      <c r="B43" s="15" t="s">
        <v>13</v>
      </c>
      <c r="C43" s="22"/>
      <c r="D43" s="22"/>
      <c r="E43" s="24"/>
      <c r="F43" s="16">
        <f>SUM(E45:E47)</f>
        <v>59216</v>
      </c>
    </row>
    <row r="44" spans="1:6" x14ac:dyDescent="0.25">
      <c r="A44" s="57"/>
      <c r="B44" s="22"/>
      <c r="C44" s="22"/>
      <c r="D44" s="22"/>
      <c r="E44" s="24"/>
      <c r="F44" s="60"/>
    </row>
    <row r="45" spans="1:6" x14ac:dyDescent="0.25">
      <c r="A45" s="21">
        <v>44392</v>
      </c>
      <c r="B45" s="22" t="s">
        <v>14</v>
      </c>
      <c r="C45" s="23"/>
      <c r="D45" s="23"/>
      <c r="E45" s="33">
        <v>5000</v>
      </c>
      <c r="F45" s="56"/>
    </row>
    <row r="46" spans="1:6" x14ac:dyDescent="0.25">
      <c r="A46" s="21">
        <v>44442</v>
      </c>
      <c r="B46" s="22" t="s">
        <v>15</v>
      </c>
      <c r="C46" s="23"/>
      <c r="D46" s="23"/>
      <c r="E46" s="33">
        <v>52776</v>
      </c>
      <c r="F46" s="56"/>
    </row>
    <row r="47" spans="1:6" s="1" customFormat="1" x14ac:dyDescent="0.25">
      <c r="A47" s="21">
        <v>44529</v>
      </c>
      <c r="B47" s="22" t="s">
        <v>15</v>
      </c>
      <c r="C47" s="23"/>
      <c r="D47" s="23"/>
      <c r="E47" s="33">
        <v>1440</v>
      </c>
      <c r="F47" s="56"/>
    </row>
    <row r="48" spans="1:6" s="1" customFormat="1" x14ac:dyDescent="0.25">
      <c r="A48" s="21"/>
      <c r="B48" s="22"/>
      <c r="C48" s="23"/>
      <c r="D48" s="23"/>
      <c r="E48" s="33"/>
      <c r="F48" s="56"/>
    </row>
    <row r="49" spans="1:6" x14ac:dyDescent="0.25">
      <c r="A49" s="21"/>
      <c r="B49" s="22"/>
      <c r="C49" s="23"/>
      <c r="D49" s="23"/>
      <c r="E49" s="34"/>
      <c r="F49" s="56"/>
    </row>
    <row r="50" spans="1:6" x14ac:dyDescent="0.25">
      <c r="A50" s="26" t="s">
        <v>12</v>
      </c>
      <c r="B50" s="15" t="s">
        <v>16</v>
      </c>
      <c r="C50" s="22"/>
      <c r="D50" s="22"/>
      <c r="E50" s="24"/>
      <c r="F50" s="16">
        <f>SUM(E52:E70)</f>
        <v>438282.77999999991</v>
      </c>
    </row>
    <row r="51" spans="1:6" x14ac:dyDescent="0.25">
      <c r="A51" s="21"/>
      <c r="B51" s="42"/>
      <c r="C51" s="22"/>
      <c r="D51" s="22"/>
      <c r="E51" s="24"/>
      <c r="F51" s="60"/>
    </row>
    <row r="52" spans="1:6" x14ac:dyDescent="0.25">
      <c r="A52" s="65">
        <v>43336</v>
      </c>
      <c r="B52" s="63" t="s">
        <v>46</v>
      </c>
      <c r="C52" s="30" t="s">
        <v>11</v>
      </c>
      <c r="D52" s="47">
        <v>8026</v>
      </c>
      <c r="E52" s="64">
        <v>1392</v>
      </c>
      <c r="F52" s="60"/>
    </row>
    <row r="53" spans="1:6" x14ac:dyDescent="0.25">
      <c r="A53" s="65">
        <v>43812</v>
      </c>
      <c r="B53" s="63" t="s">
        <v>47</v>
      </c>
      <c r="C53" s="30"/>
      <c r="D53" s="47"/>
      <c r="E53" s="64">
        <v>7652.61</v>
      </c>
      <c r="F53" s="60"/>
    </row>
    <row r="54" spans="1:6" x14ac:dyDescent="0.25">
      <c r="A54" s="65">
        <v>43788</v>
      </c>
      <c r="B54" s="63" t="s">
        <v>47</v>
      </c>
      <c r="C54" s="30"/>
      <c r="D54" s="47"/>
      <c r="E54" s="64">
        <v>594.94000000000005</v>
      </c>
      <c r="F54" s="60"/>
    </row>
    <row r="55" spans="1:6" x14ac:dyDescent="0.25">
      <c r="A55" s="65">
        <v>43832.5</v>
      </c>
      <c r="B55" s="63" t="s">
        <v>48</v>
      </c>
      <c r="C55" s="30" t="s">
        <v>11</v>
      </c>
      <c r="D55" s="47" t="s">
        <v>17</v>
      </c>
      <c r="E55" s="64">
        <v>3000</v>
      </c>
      <c r="F55" s="60"/>
    </row>
    <row r="56" spans="1:6" x14ac:dyDescent="0.25">
      <c r="A56" s="65">
        <v>43896.5</v>
      </c>
      <c r="B56" s="63" t="s">
        <v>49</v>
      </c>
      <c r="C56" s="30" t="s">
        <v>11</v>
      </c>
      <c r="D56" s="47" t="s">
        <v>18</v>
      </c>
      <c r="E56" s="64">
        <v>2196.9899999999998</v>
      </c>
      <c r="F56" s="60"/>
    </row>
    <row r="57" spans="1:6" x14ac:dyDescent="0.25">
      <c r="A57" s="65">
        <v>43896.5</v>
      </c>
      <c r="B57" s="63" t="s">
        <v>50</v>
      </c>
      <c r="C57" s="30" t="s">
        <v>11</v>
      </c>
      <c r="D57" s="47" t="s">
        <v>19</v>
      </c>
      <c r="E57" s="64">
        <v>4257.2</v>
      </c>
      <c r="F57" s="60"/>
    </row>
    <row r="58" spans="1:6" x14ac:dyDescent="0.25">
      <c r="A58" s="65">
        <v>43917.5</v>
      </c>
      <c r="B58" s="63" t="s">
        <v>51</v>
      </c>
      <c r="C58" s="30" t="s">
        <v>11</v>
      </c>
      <c r="D58" s="47" t="s">
        <v>20</v>
      </c>
      <c r="E58" s="64">
        <v>10000</v>
      </c>
      <c r="F58" s="60"/>
    </row>
    <row r="59" spans="1:6" x14ac:dyDescent="0.25">
      <c r="A59" s="65">
        <v>43936.5</v>
      </c>
      <c r="B59" s="63" t="s">
        <v>49</v>
      </c>
      <c r="C59" s="30" t="s">
        <v>11</v>
      </c>
      <c r="D59" s="47" t="s">
        <v>21</v>
      </c>
      <c r="E59" s="64">
        <v>927.4</v>
      </c>
      <c r="F59" s="60"/>
    </row>
    <row r="60" spans="1:6" x14ac:dyDescent="0.25">
      <c r="A60" s="65">
        <v>43955.5</v>
      </c>
      <c r="B60" s="63" t="s">
        <v>52</v>
      </c>
      <c r="C60" s="30" t="s">
        <v>11</v>
      </c>
      <c r="D60" s="47" t="s">
        <v>22</v>
      </c>
      <c r="E60" s="64">
        <v>952.72</v>
      </c>
      <c r="F60" s="60"/>
    </row>
    <row r="61" spans="1:6" x14ac:dyDescent="0.25">
      <c r="A61" s="65">
        <v>43987.5</v>
      </c>
      <c r="B61" s="63" t="s">
        <v>53</v>
      </c>
      <c r="C61" s="30" t="s">
        <v>11</v>
      </c>
      <c r="D61" s="47"/>
      <c r="E61" s="64">
        <v>15544</v>
      </c>
      <c r="F61" s="60"/>
    </row>
    <row r="62" spans="1:6" x14ac:dyDescent="0.25">
      <c r="A62" s="65">
        <v>44005.5</v>
      </c>
      <c r="B62" s="63" t="s">
        <v>51</v>
      </c>
      <c r="C62" s="30" t="s">
        <v>11</v>
      </c>
      <c r="D62" s="47" t="s">
        <v>23</v>
      </c>
      <c r="E62" s="64">
        <v>591.79</v>
      </c>
      <c r="F62" s="60"/>
    </row>
    <row r="63" spans="1:6" x14ac:dyDescent="0.25">
      <c r="A63" s="65">
        <v>44043.5</v>
      </c>
      <c r="B63" s="63" t="s">
        <v>54</v>
      </c>
      <c r="C63" s="22"/>
      <c r="D63" s="22"/>
      <c r="E63" s="64">
        <v>4342.8</v>
      </c>
      <c r="F63" s="60"/>
    </row>
    <row r="64" spans="1:6" x14ac:dyDescent="0.25">
      <c r="A64" s="65">
        <v>44043.5</v>
      </c>
      <c r="B64" s="63" t="s">
        <v>55</v>
      </c>
      <c r="C64" s="22"/>
      <c r="D64" s="22"/>
      <c r="E64" s="64">
        <v>103190.17</v>
      </c>
      <c r="F64" s="60"/>
    </row>
    <row r="65" spans="1:6" x14ac:dyDescent="0.25">
      <c r="A65" s="65">
        <v>44043.5</v>
      </c>
      <c r="B65" s="63" t="s">
        <v>56</v>
      </c>
      <c r="C65" s="22"/>
      <c r="D65" s="22"/>
      <c r="E65" s="64">
        <v>193087.09</v>
      </c>
      <c r="F65" s="60"/>
    </row>
    <row r="66" spans="1:6" x14ac:dyDescent="0.25">
      <c r="A66" s="65">
        <v>44043.5</v>
      </c>
      <c r="B66" s="63" t="s">
        <v>57</v>
      </c>
      <c r="C66" s="22"/>
      <c r="D66" s="22"/>
      <c r="E66" s="64">
        <v>32162.1</v>
      </c>
      <c r="F66" s="60"/>
    </row>
    <row r="67" spans="1:6" x14ac:dyDescent="0.25">
      <c r="A67" s="65">
        <v>44162.5</v>
      </c>
      <c r="B67" s="63" t="s">
        <v>51</v>
      </c>
      <c r="C67" s="22"/>
      <c r="D67" s="22"/>
      <c r="E67" s="64">
        <v>35760</v>
      </c>
      <c r="F67" s="60"/>
    </row>
    <row r="68" spans="1:6" x14ac:dyDescent="0.25">
      <c r="A68" s="65">
        <v>44162.5</v>
      </c>
      <c r="B68" s="63" t="s">
        <v>51</v>
      </c>
      <c r="C68" s="22"/>
      <c r="D68" s="22"/>
      <c r="E68" s="64">
        <v>2400</v>
      </c>
      <c r="F68" s="60"/>
    </row>
    <row r="69" spans="1:6" x14ac:dyDescent="0.25">
      <c r="A69" s="65">
        <v>44377</v>
      </c>
      <c r="B69" s="63" t="s">
        <v>58</v>
      </c>
      <c r="C69" s="22"/>
      <c r="D69" s="22"/>
      <c r="E69" s="24">
        <v>20230.97</v>
      </c>
      <c r="F69" s="60"/>
    </row>
    <row r="70" spans="1:6" x14ac:dyDescent="0.25">
      <c r="A70" s="21"/>
      <c r="B70" s="42"/>
      <c r="C70" s="22"/>
      <c r="D70" s="22"/>
      <c r="E70" s="24"/>
      <c r="F70" s="60"/>
    </row>
    <row r="71" spans="1:6" x14ac:dyDescent="0.25">
      <c r="A71" s="21"/>
      <c r="B71" s="22"/>
      <c r="C71" s="23"/>
      <c r="D71" s="23"/>
      <c r="E71" s="24"/>
      <c r="F71" s="56"/>
    </row>
    <row r="72" spans="1:6" ht="15.75" thickBot="1" x14ac:dyDescent="0.3">
      <c r="A72" s="62"/>
      <c r="B72" s="22" t="s">
        <v>24</v>
      </c>
      <c r="C72" s="22"/>
      <c r="D72" s="22"/>
      <c r="E72" s="22"/>
      <c r="F72" s="37">
        <f>+F6+F8+F38-F43-F50</f>
        <v>-195151.31999999995</v>
      </c>
    </row>
    <row r="73" spans="1:6" ht="15.75" thickTop="1" x14ac:dyDescent="0.25">
      <c r="A73" s="62"/>
      <c r="B73" s="22"/>
      <c r="C73" s="22"/>
      <c r="D73" s="22"/>
      <c r="E73" s="22"/>
      <c r="F73" s="27"/>
    </row>
    <row r="74" spans="1:6" x14ac:dyDescent="0.25">
      <c r="A74" s="62"/>
      <c r="B74" s="22"/>
      <c r="C74" s="22"/>
      <c r="D74" s="22"/>
      <c r="E74" s="22"/>
      <c r="F74" s="27"/>
    </row>
    <row r="75" spans="1:6" x14ac:dyDescent="0.25">
      <c r="A75" s="62"/>
      <c r="B75" s="22"/>
      <c r="C75" s="22"/>
      <c r="D75" s="22"/>
      <c r="E75" s="22"/>
      <c r="F75" s="27"/>
    </row>
    <row r="76" spans="1:6" x14ac:dyDescent="0.25">
      <c r="A76" s="62"/>
      <c r="B76" s="22"/>
      <c r="C76" s="22"/>
      <c r="D76" s="22"/>
      <c r="E76" s="22"/>
      <c r="F76" s="27"/>
    </row>
    <row r="77" spans="1:6" x14ac:dyDescent="0.25">
      <c r="A77" s="62"/>
      <c r="B77" s="22"/>
      <c r="C77" s="22"/>
      <c r="D77" s="22"/>
      <c r="E77" s="22"/>
      <c r="F77" s="27"/>
    </row>
    <row r="78" spans="1:6" x14ac:dyDescent="0.25">
      <c r="A78" s="80" t="s">
        <v>25</v>
      </c>
      <c r="B78" s="81"/>
      <c r="C78" s="81"/>
      <c r="D78" s="81"/>
      <c r="E78" s="81"/>
      <c r="F78" s="82"/>
    </row>
    <row r="79" spans="1:6" x14ac:dyDescent="0.25">
      <c r="A79" s="66"/>
      <c r="B79" s="63"/>
      <c r="C79" s="63"/>
      <c r="D79" s="64"/>
      <c r="E79" s="63"/>
      <c r="F79" s="67"/>
    </row>
    <row r="80" spans="1:6" x14ac:dyDescent="0.25">
      <c r="A80" s="66"/>
      <c r="B80" s="63"/>
      <c r="C80" s="63"/>
      <c r="D80" s="64"/>
      <c r="E80" s="63"/>
      <c r="F80" s="67"/>
    </row>
    <row r="81" spans="1:6" x14ac:dyDescent="0.25">
      <c r="A81" s="80" t="s">
        <v>26</v>
      </c>
      <c r="B81" s="81"/>
      <c r="C81" s="81"/>
      <c r="D81" s="81"/>
      <c r="E81" s="81"/>
      <c r="F81" s="82"/>
    </row>
    <row r="82" spans="1:6" x14ac:dyDescent="0.25">
      <c r="A82" s="62"/>
      <c r="B82" s="22"/>
      <c r="C82" s="22"/>
      <c r="D82" s="22"/>
      <c r="E82" s="22"/>
      <c r="F82" s="27"/>
    </row>
    <row r="83" spans="1:6" x14ac:dyDescent="0.25">
      <c r="A83" s="62"/>
      <c r="B83" s="22"/>
      <c r="C83" s="22"/>
      <c r="D83" s="22"/>
      <c r="E83" s="22"/>
      <c r="F83" s="27"/>
    </row>
    <row r="84" spans="1:6" x14ac:dyDescent="0.25">
      <c r="A84" s="62"/>
      <c r="B84" s="22"/>
      <c r="C84" s="22"/>
      <c r="D84" s="22"/>
      <c r="E84" s="22"/>
      <c r="F84" s="27"/>
    </row>
    <row r="85" spans="1:6" ht="15.75" thickBot="1" x14ac:dyDescent="0.3">
      <c r="A85" s="38"/>
      <c r="B85" s="39"/>
      <c r="C85" s="39"/>
      <c r="D85" s="39"/>
      <c r="E85" s="40"/>
      <c r="F85" s="4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ht="15.75" thickBot="1" x14ac:dyDescent="0.3">
      <c r="A90" s="1"/>
      <c r="B90" s="1"/>
      <c r="C90" s="1"/>
      <c r="D90" s="1"/>
      <c r="E90" s="1"/>
      <c r="F90" s="1"/>
    </row>
    <row r="91" spans="1:6" x14ac:dyDescent="0.25">
      <c r="A91" s="71" t="s">
        <v>0</v>
      </c>
      <c r="B91" s="72"/>
      <c r="C91" s="72"/>
      <c r="D91" s="72"/>
      <c r="E91" s="72"/>
      <c r="F91" s="73"/>
    </row>
    <row r="92" spans="1:6" x14ac:dyDescent="0.25">
      <c r="A92" s="74"/>
      <c r="B92" s="75"/>
      <c r="C92" s="75"/>
      <c r="D92" s="75"/>
      <c r="E92" s="75"/>
      <c r="F92" s="76"/>
    </row>
    <row r="93" spans="1:6" x14ac:dyDescent="0.25">
      <c r="A93" s="77" t="s">
        <v>71</v>
      </c>
      <c r="B93" s="78"/>
      <c r="C93" s="78"/>
      <c r="D93" s="78"/>
      <c r="E93" s="78"/>
      <c r="F93" s="79"/>
    </row>
    <row r="94" spans="1:6" x14ac:dyDescent="0.25">
      <c r="A94" s="2"/>
      <c r="B94" s="43" t="s">
        <v>1</v>
      </c>
      <c r="C94" s="4"/>
      <c r="D94" s="3"/>
      <c r="E94" s="3"/>
      <c r="F94" s="5"/>
    </row>
    <row r="95" spans="1:6" ht="15.75" thickBot="1" x14ac:dyDescent="0.3">
      <c r="A95" s="6"/>
      <c r="B95" s="44" t="s">
        <v>27</v>
      </c>
      <c r="C95" s="8"/>
      <c r="D95" s="7"/>
      <c r="E95" s="7"/>
      <c r="F95" s="9"/>
    </row>
    <row r="96" spans="1:6" ht="15.75" thickBot="1" x14ac:dyDescent="0.3">
      <c r="A96" s="10"/>
      <c r="B96" s="11" t="s">
        <v>3</v>
      </c>
      <c r="C96" s="11"/>
      <c r="D96" s="11"/>
      <c r="E96" s="11"/>
      <c r="F96" s="12">
        <v>12.44</v>
      </c>
    </row>
    <row r="97" spans="1:6" ht="15.75" thickTop="1" x14ac:dyDescent="0.25">
      <c r="A97" s="10"/>
      <c r="B97" s="11"/>
      <c r="C97" s="11"/>
      <c r="D97" s="11"/>
      <c r="E97" s="11"/>
      <c r="F97" s="13"/>
    </row>
    <row r="98" spans="1:6" x14ac:dyDescent="0.25">
      <c r="A98" s="14" t="s">
        <v>4</v>
      </c>
      <c r="B98" s="15" t="s">
        <v>5</v>
      </c>
      <c r="C98" s="15"/>
      <c r="D98" s="15"/>
      <c r="E98" s="11"/>
      <c r="F98" s="16">
        <f>SUM(E100)</f>
        <v>5000</v>
      </c>
    </row>
    <row r="99" spans="1:6" x14ac:dyDescent="0.25">
      <c r="A99" s="17"/>
      <c r="B99" s="18"/>
      <c r="C99" s="11"/>
      <c r="D99" s="11"/>
      <c r="E99" s="19"/>
      <c r="F99" s="13"/>
    </row>
    <row r="100" spans="1:6" x14ac:dyDescent="0.25">
      <c r="A100" s="17">
        <v>44392</v>
      </c>
      <c r="B100" s="42" t="s">
        <v>14</v>
      </c>
      <c r="C100" s="11"/>
      <c r="D100" s="11"/>
      <c r="E100" s="19">
        <v>5000</v>
      </c>
      <c r="F100" s="13"/>
    </row>
    <row r="101" spans="1:6" x14ac:dyDescent="0.25">
      <c r="A101" s="17"/>
      <c r="B101" s="20"/>
      <c r="C101" s="11"/>
      <c r="D101" s="11"/>
      <c r="E101" s="19"/>
      <c r="F101" s="13"/>
    </row>
    <row r="102" spans="1:6" x14ac:dyDescent="0.25">
      <c r="A102" s="21"/>
      <c r="B102" s="22"/>
      <c r="C102" s="23"/>
      <c r="D102" s="23"/>
      <c r="E102" s="24"/>
      <c r="F102" s="25"/>
    </row>
    <row r="103" spans="1:6" x14ac:dyDescent="0.25">
      <c r="A103" s="26" t="s">
        <v>4</v>
      </c>
      <c r="B103" s="15" t="s">
        <v>9</v>
      </c>
      <c r="C103" s="15"/>
      <c r="D103" s="15"/>
      <c r="E103" s="24"/>
      <c r="F103" s="16">
        <f>+E105</f>
        <v>0</v>
      </c>
    </row>
    <row r="104" spans="1:6" x14ac:dyDescent="0.25">
      <c r="A104" s="26"/>
      <c r="B104" s="15"/>
      <c r="C104" s="15"/>
      <c r="D104" s="15"/>
      <c r="E104" s="24"/>
      <c r="F104" s="27"/>
    </row>
    <row r="105" spans="1:6" x14ac:dyDescent="0.25">
      <c r="A105" s="45"/>
      <c r="B105" s="31"/>
      <c r="C105" s="46"/>
      <c r="D105" s="47"/>
      <c r="E105" s="32"/>
      <c r="F105" s="27"/>
    </row>
    <row r="106" spans="1:6" x14ac:dyDescent="0.25">
      <c r="A106" s="29"/>
      <c r="B106" s="22"/>
      <c r="C106" s="30"/>
      <c r="D106" s="31"/>
      <c r="E106" s="32"/>
      <c r="F106" s="27"/>
    </row>
    <row r="107" spans="1:6" x14ac:dyDescent="0.25">
      <c r="A107" s="21"/>
      <c r="B107" s="22"/>
      <c r="C107" s="11"/>
      <c r="D107" s="11"/>
      <c r="E107" s="24"/>
      <c r="F107" s="25"/>
    </row>
    <row r="108" spans="1:6" x14ac:dyDescent="0.25">
      <c r="A108" s="26" t="s">
        <v>12</v>
      </c>
      <c r="B108" s="15" t="s">
        <v>13</v>
      </c>
      <c r="C108" s="11"/>
      <c r="D108" s="11"/>
      <c r="E108" s="24"/>
      <c r="F108" s="16">
        <f>SUM(E110)</f>
        <v>2747.41</v>
      </c>
    </row>
    <row r="109" spans="1:6" x14ac:dyDescent="0.25">
      <c r="A109" s="17"/>
      <c r="B109" s="11"/>
      <c r="C109" s="11"/>
      <c r="D109" s="11"/>
      <c r="E109" s="24"/>
      <c r="F109" s="25"/>
    </row>
    <row r="110" spans="1:6" x14ac:dyDescent="0.25">
      <c r="A110" s="21">
        <v>44431</v>
      </c>
      <c r="B110" s="22" t="s">
        <v>28</v>
      </c>
      <c r="C110" s="23"/>
      <c r="D110" s="23"/>
      <c r="E110" s="33">
        <v>2747.41</v>
      </c>
      <c r="F110" s="13"/>
    </row>
    <row r="111" spans="1:6" x14ac:dyDescent="0.25">
      <c r="A111" s="21"/>
      <c r="B111" s="11"/>
      <c r="C111" s="23"/>
      <c r="D111" s="23"/>
      <c r="E111" s="34"/>
      <c r="F111" s="13"/>
    </row>
    <row r="112" spans="1:6" x14ac:dyDescent="0.25">
      <c r="A112" s="26" t="s">
        <v>12</v>
      </c>
      <c r="B112" s="15" t="s">
        <v>16</v>
      </c>
      <c r="C112" s="11"/>
      <c r="D112" s="11"/>
      <c r="E112" s="24"/>
      <c r="F112" s="35">
        <f>+E114</f>
        <v>0</v>
      </c>
    </row>
    <row r="113" spans="1:6" x14ac:dyDescent="0.25">
      <c r="A113" s="21"/>
      <c r="B113" s="20"/>
      <c r="C113" s="11"/>
      <c r="D113" s="11"/>
      <c r="E113" s="24"/>
      <c r="F113" s="25"/>
    </row>
    <row r="114" spans="1:6" x14ac:dyDescent="0.25">
      <c r="A114" s="48"/>
      <c r="B114" s="31"/>
      <c r="C114" s="46"/>
      <c r="D114" s="47"/>
      <c r="E114" s="32"/>
      <c r="F114" s="25"/>
    </row>
    <row r="115" spans="1:6" x14ac:dyDescent="0.25">
      <c r="A115" s="21"/>
      <c r="B115" s="20"/>
      <c r="C115" s="11"/>
      <c r="D115" s="11"/>
      <c r="E115" s="24"/>
      <c r="F115" s="25"/>
    </row>
    <row r="116" spans="1:6" x14ac:dyDescent="0.25">
      <c r="A116" s="21"/>
      <c r="B116" s="22"/>
      <c r="C116" s="23"/>
      <c r="D116" s="23"/>
      <c r="E116" s="24"/>
      <c r="F116" s="13"/>
    </row>
    <row r="117" spans="1:6" ht="15.75" thickBot="1" x14ac:dyDescent="0.3">
      <c r="A117" s="36"/>
      <c r="B117" s="11" t="s">
        <v>24</v>
      </c>
      <c r="C117" s="11"/>
      <c r="D117" s="11"/>
      <c r="E117" s="11"/>
      <c r="F117" s="37">
        <f>+F96+F98+F103-F108-F112</f>
        <v>2265.0299999999997</v>
      </c>
    </row>
    <row r="118" spans="1:6" ht="15.75" thickTop="1" x14ac:dyDescent="0.25">
      <c r="A118" s="36"/>
      <c r="B118" s="11"/>
      <c r="C118" s="11"/>
      <c r="D118" s="11"/>
      <c r="E118" s="11"/>
      <c r="F118" s="27"/>
    </row>
    <row r="119" spans="1:6" x14ac:dyDescent="0.25">
      <c r="A119" s="36"/>
      <c r="B119" s="11"/>
      <c r="C119" s="11"/>
      <c r="D119" s="11"/>
      <c r="E119" s="11"/>
      <c r="F119" s="27"/>
    </row>
    <row r="120" spans="1:6" x14ac:dyDescent="0.25">
      <c r="A120" s="36"/>
      <c r="B120" s="11"/>
      <c r="C120" s="11"/>
      <c r="D120" s="11"/>
      <c r="E120" s="11"/>
      <c r="F120" s="27"/>
    </row>
    <row r="121" spans="1:6" x14ac:dyDescent="0.25">
      <c r="A121" s="68" t="s">
        <v>25</v>
      </c>
      <c r="B121" s="69"/>
      <c r="C121" s="69"/>
      <c r="D121" s="69"/>
      <c r="E121" s="69"/>
      <c r="F121" s="70"/>
    </row>
    <row r="122" spans="1:6" x14ac:dyDescent="0.25">
      <c r="A122" s="49"/>
      <c r="B122" s="31"/>
      <c r="C122" s="31"/>
      <c r="D122" s="32"/>
      <c r="E122" s="31"/>
      <c r="F122" s="50"/>
    </row>
    <row r="123" spans="1:6" x14ac:dyDescent="0.25">
      <c r="A123" s="49"/>
      <c r="B123" s="31"/>
      <c r="C123" s="31"/>
      <c r="D123" s="32"/>
      <c r="E123" s="31"/>
      <c r="F123" s="50"/>
    </row>
    <row r="124" spans="1:6" x14ac:dyDescent="0.25">
      <c r="A124" s="68" t="s">
        <v>26</v>
      </c>
      <c r="B124" s="69"/>
      <c r="C124" s="69"/>
      <c r="D124" s="69"/>
      <c r="E124" s="69"/>
      <c r="F124" s="70"/>
    </row>
    <row r="125" spans="1:6" x14ac:dyDescent="0.25">
      <c r="A125" s="36"/>
      <c r="B125" s="11"/>
      <c r="C125" s="11"/>
      <c r="D125" s="11"/>
      <c r="E125" s="11"/>
      <c r="F125" s="27"/>
    </row>
    <row r="126" spans="1:6" x14ac:dyDescent="0.25">
      <c r="A126" s="36"/>
      <c r="B126" s="11"/>
      <c r="C126" s="11"/>
      <c r="D126" s="11"/>
      <c r="E126" s="11"/>
      <c r="F126" s="27"/>
    </row>
    <row r="127" spans="1:6" x14ac:dyDescent="0.25">
      <c r="A127" s="36"/>
      <c r="B127" s="11"/>
      <c r="C127" s="11"/>
      <c r="D127" s="11"/>
      <c r="E127" s="11"/>
      <c r="F127" s="27"/>
    </row>
    <row r="128" spans="1:6" x14ac:dyDescent="0.25">
      <c r="A128" s="36"/>
      <c r="B128" s="11"/>
      <c r="C128" s="11"/>
      <c r="D128" s="11"/>
      <c r="E128" s="11"/>
      <c r="F128" s="27"/>
    </row>
    <row r="129" spans="1:6" ht="15.75" thickBot="1" x14ac:dyDescent="0.3">
      <c r="A129" s="38"/>
      <c r="B129" s="39"/>
      <c r="C129" s="39"/>
      <c r="D129" s="39"/>
      <c r="E129" s="40"/>
      <c r="F129" s="4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ht="15.75" thickBot="1" x14ac:dyDescent="0.3">
      <c r="A134" s="1"/>
      <c r="B134" s="1"/>
      <c r="C134" s="1"/>
      <c r="D134" s="1"/>
      <c r="E134" s="1"/>
      <c r="F134" s="1"/>
    </row>
    <row r="135" spans="1:6" x14ac:dyDescent="0.25">
      <c r="A135" s="71" t="s">
        <v>0</v>
      </c>
      <c r="B135" s="72"/>
      <c r="C135" s="72"/>
      <c r="D135" s="72"/>
      <c r="E135" s="72"/>
      <c r="F135" s="73"/>
    </row>
    <row r="136" spans="1:6" x14ac:dyDescent="0.25">
      <c r="A136" s="74"/>
      <c r="B136" s="75"/>
      <c r="C136" s="75"/>
      <c r="D136" s="75"/>
      <c r="E136" s="75"/>
      <c r="F136" s="76"/>
    </row>
    <row r="137" spans="1:6" x14ac:dyDescent="0.25">
      <c r="A137" s="77" t="s">
        <v>71</v>
      </c>
      <c r="B137" s="78"/>
      <c r="C137" s="78"/>
      <c r="D137" s="78"/>
      <c r="E137" s="78"/>
      <c r="F137" s="79"/>
    </row>
    <row r="138" spans="1:6" x14ac:dyDescent="0.25">
      <c r="A138" s="2"/>
      <c r="B138" s="43" t="s">
        <v>29</v>
      </c>
      <c r="C138" s="4"/>
      <c r="D138" s="3"/>
      <c r="E138" s="3"/>
      <c r="F138" s="5"/>
    </row>
    <row r="139" spans="1:6" ht="15.75" thickBot="1" x14ac:dyDescent="0.3">
      <c r="A139" s="6"/>
      <c r="B139" s="44" t="s">
        <v>30</v>
      </c>
      <c r="C139" s="8"/>
      <c r="D139" s="7"/>
      <c r="E139" s="7"/>
      <c r="F139" s="9"/>
    </row>
    <row r="140" spans="1:6" ht="15.75" thickBot="1" x14ac:dyDescent="0.3">
      <c r="A140" s="10"/>
      <c r="B140" s="11" t="s">
        <v>3</v>
      </c>
      <c r="C140" s="11"/>
      <c r="D140" s="11"/>
      <c r="E140" s="11"/>
      <c r="F140" s="12">
        <v>130864</v>
      </c>
    </row>
    <row r="141" spans="1:6" ht="15.75" thickTop="1" x14ac:dyDescent="0.25">
      <c r="A141" s="10"/>
      <c r="B141" s="11"/>
      <c r="C141" s="11"/>
      <c r="D141" s="11"/>
      <c r="E141" s="11"/>
      <c r="F141" s="13"/>
    </row>
    <row r="142" spans="1:6" x14ac:dyDescent="0.25">
      <c r="A142" s="14" t="s">
        <v>4</v>
      </c>
      <c r="B142" s="15" t="s">
        <v>5</v>
      </c>
      <c r="C142" s="15"/>
      <c r="D142" s="15"/>
      <c r="E142" s="11"/>
      <c r="F142" s="16">
        <f>SUM(E144:E149)</f>
        <v>27826.98</v>
      </c>
    </row>
    <row r="143" spans="1:6" x14ac:dyDescent="0.25">
      <c r="A143" s="17"/>
      <c r="B143" s="18"/>
      <c r="C143" s="11"/>
      <c r="D143" s="11"/>
      <c r="E143" s="19"/>
      <c r="F143" s="13"/>
    </row>
    <row r="144" spans="1:6" x14ac:dyDescent="0.25">
      <c r="A144" s="17">
        <v>44397</v>
      </c>
      <c r="B144" s="42" t="s">
        <v>31</v>
      </c>
      <c r="C144" s="11"/>
      <c r="D144" s="11"/>
      <c r="E144" s="19">
        <v>9246</v>
      </c>
      <c r="F144" s="13"/>
    </row>
    <row r="145" spans="1:6" x14ac:dyDescent="0.25">
      <c r="A145" s="17">
        <v>44435</v>
      </c>
      <c r="B145" s="42" t="s">
        <v>31</v>
      </c>
      <c r="C145" s="11"/>
      <c r="D145" s="11"/>
      <c r="E145" s="19">
        <v>5231.6000000000004</v>
      </c>
      <c r="F145" s="13"/>
    </row>
    <row r="146" spans="1:6" x14ac:dyDescent="0.25">
      <c r="A146" s="17">
        <v>44439</v>
      </c>
      <c r="B146" s="42" t="s">
        <v>32</v>
      </c>
      <c r="C146" s="11"/>
      <c r="D146" s="11"/>
      <c r="E146" s="19">
        <v>12943.38</v>
      </c>
      <c r="F146" s="13"/>
    </row>
    <row r="147" spans="1:6" x14ac:dyDescent="0.25">
      <c r="A147" s="17">
        <v>44439</v>
      </c>
      <c r="B147" s="42" t="s">
        <v>33</v>
      </c>
      <c r="C147" s="11"/>
      <c r="D147" s="11"/>
      <c r="E147" s="19">
        <v>350</v>
      </c>
      <c r="F147" s="13"/>
    </row>
    <row r="148" spans="1:6" x14ac:dyDescent="0.25">
      <c r="A148" s="17">
        <v>44439</v>
      </c>
      <c r="B148" s="42" t="s">
        <v>34</v>
      </c>
      <c r="C148" s="11"/>
      <c r="D148" s="11"/>
      <c r="E148" s="19">
        <v>56</v>
      </c>
      <c r="F148" s="13"/>
    </row>
    <row r="149" spans="1:6" x14ac:dyDescent="0.25">
      <c r="A149" s="17"/>
      <c r="B149" s="42"/>
      <c r="C149" s="11"/>
      <c r="D149" s="11"/>
      <c r="E149" s="19"/>
      <c r="F149" s="13"/>
    </row>
    <row r="150" spans="1:6" x14ac:dyDescent="0.25">
      <c r="A150" s="21"/>
      <c r="B150" s="22"/>
      <c r="C150" s="23"/>
      <c r="D150" s="23"/>
      <c r="E150" s="24"/>
      <c r="F150" s="25"/>
    </row>
    <row r="151" spans="1:6" x14ac:dyDescent="0.25">
      <c r="A151" s="26" t="s">
        <v>4</v>
      </c>
      <c r="B151" s="15" t="s">
        <v>9</v>
      </c>
      <c r="C151" s="15"/>
      <c r="D151" s="15"/>
      <c r="E151" s="24"/>
      <c r="F151" s="16">
        <f>SUM(E153:E160)</f>
        <v>36387.729999999996</v>
      </c>
    </row>
    <row r="152" spans="1:6" x14ac:dyDescent="0.25">
      <c r="A152" s="26"/>
      <c r="B152" s="15"/>
      <c r="C152" s="15"/>
      <c r="D152" s="15"/>
      <c r="E152" s="24"/>
      <c r="F152" s="27"/>
    </row>
    <row r="153" spans="1:6" x14ac:dyDescent="0.25">
      <c r="A153" s="45">
        <v>44328</v>
      </c>
      <c r="B153" s="51" t="s">
        <v>60</v>
      </c>
      <c r="C153" s="15"/>
      <c r="D153" s="15"/>
      <c r="E153" s="32">
        <v>5404.61</v>
      </c>
      <c r="F153" s="27"/>
    </row>
    <row r="154" spans="1:6" x14ac:dyDescent="0.25">
      <c r="A154" s="45">
        <v>44344</v>
      </c>
      <c r="B154" s="51" t="s">
        <v>60</v>
      </c>
      <c r="C154" s="15"/>
      <c r="D154" s="15"/>
      <c r="E154" s="32">
        <v>1</v>
      </c>
      <c r="F154" s="27"/>
    </row>
    <row r="155" spans="1:6" x14ac:dyDescent="0.25">
      <c r="A155" s="45">
        <v>44351</v>
      </c>
      <c r="B155" s="51" t="s">
        <v>60</v>
      </c>
      <c r="C155" s="15"/>
      <c r="D155" s="15"/>
      <c r="E155" s="32">
        <v>8827.8799999999992</v>
      </c>
      <c r="F155" s="27"/>
    </row>
    <row r="156" spans="1:6" x14ac:dyDescent="0.25">
      <c r="A156" s="45">
        <v>44378</v>
      </c>
      <c r="B156" s="51" t="s">
        <v>60</v>
      </c>
      <c r="C156" s="31"/>
      <c r="D156" s="31"/>
      <c r="E156" s="32">
        <v>45.66</v>
      </c>
      <c r="F156" s="27"/>
    </row>
    <row r="157" spans="1:6" x14ac:dyDescent="0.25">
      <c r="A157" s="48">
        <v>44404</v>
      </c>
      <c r="B157" s="22" t="s">
        <v>35</v>
      </c>
      <c r="C157" s="30"/>
      <c r="D157" s="31"/>
      <c r="E157" s="32">
        <v>8827.8799999999992</v>
      </c>
      <c r="F157" s="27"/>
    </row>
    <row r="158" spans="1:6" x14ac:dyDescent="0.25">
      <c r="A158" s="48">
        <v>44411</v>
      </c>
      <c r="B158" s="22" t="s">
        <v>36</v>
      </c>
      <c r="C158" s="30"/>
      <c r="D158" s="31"/>
      <c r="E158" s="32">
        <v>7533.29</v>
      </c>
      <c r="F158" s="27"/>
    </row>
    <row r="159" spans="1:6" x14ac:dyDescent="0.25">
      <c r="A159" s="48">
        <v>44433</v>
      </c>
      <c r="B159" s="22" t="s">
        <v>37</v>
      </c>
      <c r="C159" s="30"/>
      <c r="D159" s="31"/>
      <c r="E159" s="32">
        <v>2747.41</v>
      </c>
      <c r="F159" s="27"/>
    </row>
    <row r="160" spans="1:6" x14ac:dyDescent="0.25">
      <c r="A160" s="48">
        <v>44496</v>
      </c>
      <c r="B160" s="22" t="s">
        <v>61</v>
      </c>
      <c r="C160" s="30"/>
      <c r="D160" s="31"/>
      <c r="E160" s="32">
        <v>3000</v>
      </c>
      <c r="F160" s="27"/>
    </row>
    <row r="161" spans="1:6" x14ac:dyDescent="0.25">
      <c r="A161" s="49"/>
      <c r="B161" s="22"/>
      <c r="C161" s="11"/>
      <c r="D161" s="11"/>
      <c r="E161" s="24"/>
      <c r="F161" s="25"/>
    </row>
    <row r="162" spans="1:6" x14ac:dyDescent="0.25">
      <c r="A162" s="26" t="s">
        <v>12</v>
      </c>
      <c r="B162" s="15" t="s">
        <v>13</v>
      </c>
      <c r="C162" s="11"/>
      <c r="D162" s="11"/>
      <c r="E162" s="24"/>
      <c r="F162" s="16">
        <f>SUM(E164:E175)</f>
        <v>157026.87</v>
      </c>
    </row>
    <row r="163" spans="1:6" x14ac:dyDescent="0.25">
      <c r="A163" s="17"/>
      <c r="B163" s="11"/>
      <c r="C163" s="11"/>
      <c r="D163" s="11"/>
      <c r="E163" s="24"/>
      <c r="F163" s="25"/>
    </row>
    <row r="164" spans="1:6" x14ac:dyDescent="0.25">
      <c r="A164" s="17">
        <v>44378</v>
      </c>
      <c r="B164" s="22" t="s">
        <v>38</v>
      </c>
      <c r="C164" s="11"/>
      <c r="D164" s="11"/>
      <c r="E164" s="24">
        <v>1528.38</v>
      </c>
      <c r="F164" s="25"/>
    </row>
    <row r="165" spans="1:6" x14ac:dyDescent="0.25">
      <c r="A165" s="17">
        <v>44378</v>
      </c>
      <c r="B165" s="22" t="s">
        <v>28</v>
      </c>
      <c r="C165" s="11"/>
      <c r="D165" s="11"/>
      <c r="E165" s="24">
        <v>35451.53</v>
      </c>
      <c r="F165" s="25"/>
    </row>
    <row r="166" spans="1:6" x14ac:dyDescent="0.25">
      <c r="A166" s="17">
        <v>44390</v>
      </c>
      <c r="B166" s="22" t="s">
        <v>28</v>
      </c>
      <c r="C166" s="11"/>
      <c r="D166" s="11"/>
      <c r="E166" s="24">
        <v>2272.5</v>
      </c>
      <c r="F166" s="25"/>
    </row>
    <row r="167" spans="1:6" x14ac:dyDescent="0.25">
      <c r="A167" s="17">
        <v>44396</v>
      </c>
      <c r="B167" s="22" t="s">
        <v>28</v>
      </c>
      <c r="C167" s="11"/>
      <c r="D167" s="11"/>
      <c r="E167" s="24">
        <v>75438.490000000005</v>
      </c>
      <c r="F167" s="25"/>
    </row>
    <row r="168" spans="1:6" x14ac:dyDescent="0.25">
      <c r="A168" s="17">
        <v>44405</v>
      </c>
      <c r="B168" s="22" t="s">
        <v>39</v>
      </c>
      <c r="C168" s="11"/>
      <c r="D168" s="11"/>
      <c r="E168" s="24">
        <v>6549.29</v>
      </c>
      <c r="F168" s="25"/>
    </row>
    <row r="169" spans="1:6" x14ac:dyDescent="0.25">
      <c r="A169" s="17">
        <v>44410</v>
      </c>
      <c r="B169" s="22" t="s">
        <v>38</v>
      </c>
      <c r="C169" s="11"/>
      <c r="D169" s="11"/>
      <c r="E169" s="24">
        <v>590.58000000000004</v>
      </c>
      <c r="F169" s="25"/>
    </row>
    <row r="170" spans="1:6" x14ac:dyDescent="0.25">
      <c r="A170" s="17">
        <v>44411</v>
      </c>
      <c r="B170" s="22" t="s">
        <v>28</v>
      </c>
      <c r="C170" s="11"/>
      <c r="D170" s="11"/>
      <c r="E170" s="24">
        <v>984</v>
      </c>
      <c r="F170" s="25"/>
    </row>
    <row r="171" spans="1:6" x14ac:dyDescent="0.25">
      <c r="A171" s="17">
        <v>44439</v>
      </c>
      <c r="B171" s="22" t="s">
        <v>40</v>
      </c>
      <c r="C171" s="11"/>
      <c r="D171" s="11"/>
      <c r="E171" s="24">
        <v>794.1</v>
      </c>
      <c r="F171" s="25"/>
    </row>
    <row r="172" spans="1:6" x14ac:dyDescent="0.25">
      <c r="A172" s="17">
        <v>44453</v>
      </c>
      <c r="B172" s="22" t="s">
        <v>40</v>
      </c>
      <c r="C172" s="11"/>
      <c r="D172" s="11"/>
      <c r="E172" s="24">
        <v>3000</v>
      </c>
      <c r="F172" s="25"/>
    </row>
    <row r="173" spans="1:6" x14ac:dyDescent="0.25">
      <c r="A173" s="17">
        <v>44482</v>
      </c>
      <c r="B173" s="22" t="s">
        <v>28</v>
      </c>
      <c r="C173" s="11"/>
      <c r="D173" s="11"/>
      <c r="E173" s="24">
        <v>19615</v>
      </c>
      <c r="F173" s="25"/>
    </row>
    <row r="174" spans="1:6" x14ac:dyDescent="0.25">
      <c r="A174" s="17">
        <v>44482</v>
      </c>
      <c r="B174" s="22" t="s">
        <v>28</v>
      </c>
      <c r="C174" s="11"/>
      <c r="D174" s="11"/>
      <c r="E174" s="24">
        <v>10803</v>
      </c>
      <c r="F174" s="25"/>
    </row>
    <row r="175" spans="1:6" x14ac:dyDescent="0.25">
      <c r="A175" s="21"/>
      <c r="B175" s="11"/>
      <c r="C175" s="23"/>
      <c r="D175" s="23"/>
      <c r="E175" s="34"/>
      <c r="F175" s="13"/>
    </row>
    <row r="176" spans="1:6" x14ac:dyDescent="0.25">
      <c r="A176" s="26" t="s">
        <v>12</v>
      </c>
      <c r="B176" s="15" t="s">
        <v>16</v>
      </c>
      <c r="C176" s="11"/>
      <c r="D176" s="11"/>
      <c r="E176" s="24"/>
      <c r="F176" s="16">
        <f>SUM(E178:E190)</f>
        <v>142715.17000000001</v>
      </c>
    </row>
    <row r="177" spans="1:6" x14ac:dyDescent="0.25">
      <c r="A177" s="21"/>
      <c r="B177" s="20"/>
      <c r="C177" s="11"/>
      <c r="D177" s="11"/>
      <c r="E177" s="24"/>
      <c r="F177" s="25"/>
    </row>
    <row r="178" spans="1:6" x14ac:dyDescent="0.25">
      <c r="A178" s="52">
        <v>44054.5</v>
      </c>
      <c r="B178" s="51" t="s">
        <v>63</v>
      </c>
      <c r="C178" s="11"/>
      <c r="D178" s="11"/>
      <c r="E178" s="28">
        <v>11386.16</v>
      </c>
      <c r="F178" s="25"/>
    </row>
    <row r="179" spans="1:6" x14ac:dyDescent="0.25">
      <c r="A179" s="52">
        <v>44062.5</v>
      </c>
      <c r="B179" s="51" t="s">
        <v>64</v>
      </c>
      <c r="C179" s="51" t="s">
        <v>11</v>
      </c>
      <c r="D179" s="51" t="s">
        <v>41</v>
      </c>
      <c r="E179" s="28">
        <v>19406.63</v>
      </c>
      <c r="F179" s="25"/>
    </row>
    <row r="180" spans="1:6" x14ac:dyDescent="0.25">
      <c r="A180" s="52">
        <v>44096.5</v>
      </c>
      <c r="B180" s="51" t="s">
        <v>65</v>
      </c>
      <c r="C180" s="51" t="s">
        <v>11</v>
      </c>
      <c r="D180" s="51" t="s">
        <v>42</v>
      </c>
      <c r="E180" s="28">
        <v>423.79</v>
      </c>
      <c r="F180" s="25"/>
    </row>
    <row r="181" spans="1:6" x14ac:dyDescent="0.25">
      <c r="A181" s="52">
        <v>44132.5</v>
      </c>
      <c r="B181" s="51" t="s">
        <v>66</v>
      </c>
      <c r="C181" s="51" t="s">
        <v>11</v>
      </c>
      <c r="D181" s="51" t="s">
        <v>43</v>
      </c>
      <c r="E181" s="28">
        <v>890</v>
      </c>
      <c r="F181" s="25"/>
    </row>
    <row r="182" spans="1:6" x14ac:dyDescent="0.25">
      <c r="A182" s="52">
        <v>44144.5</v>
      </c>
      <c r="B182" s="51" t="s">
        <v>67</v>
      </c>
      <c r="C182" s="51"/>
      <c r="D182" s="51"/>
      <c r="E182" s="28">
        <v>5310</v>
      </c>
      <c r="F182" s="25"/>
    </row>
    <row r="183" spans="1:6" x14ac:dyDescent="0.25">
      <c r="A183" s="52">
        <v>44202.5</v>
      </c>
      <c r="B183" s="51" t="s">
        <v>68</v>
      </c>
      <c r="C183" s="51" t="s">
        <v>11</v>
      </c>
      <c r="D183" s="51" t="s">
        <v>44</v>
      </c>
      <c r="E183" s="28">
        <v>4292</v>
      </c>
      <c r="F183" s="25"/>
    </row>
    <row r="184" spans="1:6" x14ac:dyDescent="0.25">
      <c r="A184" s="52">
        <v>44204.5</v>
      </c>
      <c r="B184" s="51" t="s">
        <v>69</v>
      </c>
      <c r="C184" s="51"/>
      <c r="D184" s="51"/>
      <c r="E184" s="28">
        <v>39224.99</v>
      </c>
      <c r="F184" s="25"/>
    </row>
    <row r="185" spans="1:6" x14ac:dyDescent="0.25">
      <c r="A185" s="52">
        <v>44204.5</v>
      </c>
      <c r="B185" s="51" t="s">
        <v>69</v>
      </c>
      <c r="C185" s="51"/>
      <c r="D185" s="51"/>
      <c r="E185" s="28">
        <v>3900</v>
      </c>
      <c r="F185" s="25"/>
    </row>
    <row r="186" spans="1:6" x14ac:dyDescent="0.25">
      <c r="A186" s="52">
        <v>44209.5</v>
      </c>
      <c r="B186" s="51" t="s">
        <v>64</v>
      </c>
      <c r="C186" s="51" t="s">
        <v>11</v>
      </c>
      <c r="D186" s="51" t="s">
        <v>45</v>
      </c>
      <c r="E186" s="28">
        <v>25000</v>
      </c>
      <c r="F186" s="25"/>
    </row>
    <row r="187" spans="1:6" x14ac:dyDescent="0.25">
      <c r="A187" s="52">
        <v>44239.5</v>
      </c>
      <c r="B187" s="51" t="s">
        <v>70</v>
      </c>
      <c r="C187" s="11"/>
      <c r="D187" s="11"/>
      <c r="E187" s="28">
        <v>4815</v>
      </c>
      <c r="F187" s="25"/>
    </row>
    <row r="188" spans="1:6" x14ac:dyDescent="0.25">
      <c r="A188" s="52">
        <v>44253.5</v>
      </c>
      <c r="B188" s="51" t="s">
        <v>64</v>
      </c>
      <c r="C188" s="11"/>
      <c r="D188" s="11"/>
      <c r="E188" s="28">
        <v>25000</v>
      </c>
      <c r="F188" s="25"/>
    </row>
    <row r="189" spans="1:6" x14ac:dyDescent="0.25">
      <c r="A189" s="52">
        <v>44377</v>
      </c>
      <c r="B189" s="51" t="s">
        <v>58</v>
      </c>
      <c r="C189" s="11"/>
      <c r="D189" s="11"/>
      <c r="E189" s="28">
        <v>2272.5</v>
      </c>
      <c r="F189" s="25"/>
    </row>
    <row r="190" spans="1:6" x14ac:dyDescent="0.25">
      <c r="A190" s="52">
        <v>44377</v>
      </c>
      <c r="B190" s="51" t="s">
        <v>58</v>
      </c>
      <c r="C190" s="11"/>
      <c r="D190" s="11"/>
      <c r="E190" s="28">
        <v>794.1</v>
      </c>
      <c r="F190" s="25"/>
    </row>
    <row r="191" spans="1:6" x14ac:dyDescent="0.25">
      <c r="A191" s="52"/>
      <c r="B191" s="51"/>
      <c r="C191" s="11"/>
      <c r="D191" s="11"/>
      <c r="E191" s="28"/>
      <c r="F191" s="25"/>
    </row>
    <row r="192" spans="1:6" x14ac:dyDescent="0.25">
      <c r="A192" s="21"/>
      <c r="B192" s="22"/>
      <c r="C192" s="23"/>
      <c r="D192" s="23"/>
      <c r="E192" s="24"/>
      <c r="F192" s="13"/>
    </row>
    <row r="193" spans="1:6" ht="15.75" thickBot="1" x14ac:dyDescent="0.3">
      <c r="A193" s="36"/>
      <c r="B193" s="11" t="s">
        <v>24</v>
      </c>
      <c r="C193" s="11"/>
      <c r="D193" s="11"/>
      <c r="E193" s="11"/>
      <c r="F193" s="37">
        <f>+F140+F142+F151-F162-F176</f>
        <v>-104663.32999999999</v>
      </c>
    </row>
    <row r="194" spans="1:6" ht="15.75" thickTop="1" x14ac:dyDescent="0.25">
      <c r="A194" s="36"/>
      <c r="B194" s="11"/>
      <c r="C194" s="11"/>
      <c r="D194" s="11"/>
      <c r="E194" s="11"/>
      <c r="F194" s="27"/>
    </row>
    <row r="195" spans="1:6" x14ac:dyDescent="0.25">
      <c r="A195" s="36"/>
      <c r="B195" s="11"/>
      <c r="C195" s="11"/>
      <c r="D195" s="11"/>
      <c r="E195" s="11"/>
      <c r="F195" s="27"/>
    </row>
    <row r="196" spans="1:6" x14ac:dyDescent="0.25">
      <c r="A196" s="36"/>
      <c r="B196" s="11"/>
      <c r="C196" s="11"/>
      <c r="D196" s="11"/>
      <c r="E196" s="11"/>
      <c r="F196" s="27"/>
    </row>
    <row r="197" spans="1:6" x14ac:dyDescent="0.25">
      <c r="A197" s="68" t="s">
        <v>25</v>
      </c>
      <c r="B197" s="69"/>
      <c r="C197" s="69"/>
      <c r="D197" s="69"/>
      <c r="E197" s="69"/>
      <c r="F197" s="70"/>
    </row>
    <row r="198" spans="1:6" x14ac:dyDescent="0.25">
      <c r="A198" s="49"/>
      <c r="B198" s="31"/>
      <c r="C198" s="31"/>
      <c r="D198" s="32"/>
      <c r="E198" s="31"/>
      <c r="F198" s="50"/>
    </row>
    <row r="199" spans="1:6" x14ac:dyDescent="0.25">
      <c r="A199" s="49"/>
      <c r="B199" s="31"/>
      <c r="C199" s="31"/>
      <c r="D199" s="32"/>
      <c r="E199" s="31"/>
      <c r="F199" s="50"/>
    </row>
    <row r="200" spans="1:6" x14ac:dyDescent="0.25">
      <c r="A200" s="68" t="s">
        <v>26</v>
      </c>
      <c r="B200" s="69"/>
      <c r="C200" s="69"/>
      <c r="D200" s="69"/>
      <c r="E200" s="69"/>
      <c r="F200" s="70"/>
    </row>
    <row r="201" spans="1:6" ht="15.75" thickBot="1" x14ac:dyDescent="0.3">
      <c r="A201" s="53"/>
      <c r="B201" s="39"/>
      <c r="C201" s="39"/>
      <c r="D201" s="39"/>
      <c r="E201" s="39"/>
      <c r="F201" s="54"/>
    </row>
  </sheetData>
  <mergeCells count="12">
    <mergeCell ref="A200:F200"/>
    <mergeCell ref="A1:F2"/>
    <mergeCell ref="A3:F3"/>
    <mergeCell ref="A78:F78"/>
    <mergeCell ref="A81:F81"/>
    <mergeCell ref="A91:F92"/>
    <mergeCell ref="A93:F93"/>
    <mergeCell ref="A121:F121"/>
    <mergeCell ref="A124:F124"/>
    <mergeCell ref="A135:F136"/>
    <mergeCell ref="A137:F137"/>
    <mergeCell ref="A197:F197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abSelected="1" topLeftCell="A181" zoomScaleNormal="100" workbookViewId="0">
      <selection activeCell="J196" sqref="J196"/>
    </sheetView>
  </sheetViews>
  <sheetFormatPr baseColWidth="10" defaultRowHeight="15" x14ac:dyDescent="0.25"/>
  <cols>
    <col min="2" max="2" width="45.28515625" customWidth="1"/>
    <col min="5" max="5" width="13.140625" customWidth="1"/>
    <col min="6" max="6" width="16.5703125" customWidth="1"/>
  </cols>
  <sheetData>
    <row r="1" spans="1:6" x14ac:dyDescent="0.25">
      <c r="A1" s="71" t="s">
        <v>0</v>
      </c>
      <c r="B1" s="72"/>
      <c r="C1" s="72"/>
      <c r="D1" s="72"/>
      <c r="E1" s="72"/>
      <c r="F1" s="73"/>
    </row>
    <row r="2" spans="1:6" x14ac:dyDescent="0.25">
      <c r="A2" s="74"/>
      <c r="B2" s="75"/>
      <c r="C2" s="75"/>
      <c r="D2" s="75"/>
      <c r="E2" s="75"/>
      <c r="F2" s="76"/>
    </row>
    <row r="3" spans="1:6" x14ac:dyDescent="0.25">
      <c r="A3" s="77" t="s">
        <v>72</v>
      </c>
      <c r="B3" s="78"/>
      <c r="C3" s="78"/>
      <c r="D3" s="78"/>
      <c r="E3" s="78"/>
      <c r="F3" s="79"/>
    </row>
    <row r="4" spans="1:6" x14ac:dyDescent="0.25">
      <c r="A4" s="2"/>
      <c r="B4" s="43" t="s">
        <v>1</v>
      </c>
      <c r="C4" s="4"/>
      <c r="D4" s="3"/>
      <c r="E4" s="3"/>
      <c r="F4" s="5"/>
    </row>
    <row r="5" spans="1:6" ht="15.75" thickBot="1" x14ac:dyDescent="0.3">
      <c r="A5" s="6"/>
      <c r="B5" s="44" t="s">
        <v>2</v>
      </c>
      <c r="C5" s="8"/>
      <c r="D5" s="7"/>
      <c r="E5" s="7"/>
      <c r="F5" s="9"/>
    </row>
    <row r="6" spans="1:6" ht="15.75" thickBot="1" x14ac:dyDescent="0.3">
      <c r="A6" s="55"/>
      <c r="B6" s="22" t="s">
        <v>3</v>
      </c>
      <c r="C6" s="22"/>
      <c r="D6" s="22"/>
      <c r="E6" s="22"/>
      <c r="F6" s="12">
        <v>92842.16</v>
      </c>
    </row>
    <row r="7" spans="1:6" ht="15.75" thickTop="1" x14ac:dyDescent="0.25">
      <c r="A7" s="55"/>
      <c r="B7" s="22"/>
      <c r="C7" s="22"/>
      <c r="D7" s="22"/>
      <c r="E7" s="22"/>
      <c r="F7" s="56"/>
    </row>
    <row r="8" spans="1:6" x14ac:dyDescent="0.25">
      <c r="A8" s="14" t="s">
        <v>4</v>
      </c>
      <c r="B8" s="15" t="s">
        <v>5</v>
      </c>
      <c r="C8" s="15"/>
      <c r="D8" s="15"/>
      <c r="E8" s="22"/>
      <c r="F8" s="16">
        <f>SUM(E10:E36)</f>
        <v>175815.29999999996</v>
      </c>
    </row>
    <row r="9" spans="1:6" x14ac:dyDescent="0.25">
      <c r="A9" s="57"/>
      <c r="B9" s="58"/>
      <c r="C9" s="22"/>
      <c r="D9" s="22"/>
      <c r="E9" s="59"/>
      <c r="F9" s="56"/>
    </row>
    <row r="10" spans="1:6" x14ac:dyDescent="0.25">
      <c r="A10" s="57">
        <v>44383</v>
      </c>
      <c r="B10" s="42" t="s">
        <v>6</v>
      </c>
      <c r="C10" s="22"/>
      <c r="D10" s="22"/>
      <c r="E10" s="59">
        <v>250</v>
      </c>
      <c r="F10" s="56"/>
    </row>
    <row r="11" spans="1:6" x14ac:dyDescent="0.25">
      <c r="A11" s="57">
        <v>44383</v>
      </c>
      <c r="B11" s="42" t="s">
        <v>6</v>
      </c>
      <c r="C11" s="22"/>
      <c r="D11" s="22"/>
      <c r="E11" s="59">
        <v>10</v>
      </c>
      <c r="F11" s="56"/>
    </row>
    <row r="12" spans="1:6" x14ac:dyDescent="0.25">
      <c r="A12" s="57">
        <v>44383</v>
      </c>
      <c r="B12" s="42" t="s">
        <v>7</v>
      </c>
      <c r="C12" s="22"/>
      <c r="D12" s="22"/>
      <c r="E12" s="59">
        <v>41.6</v>
      </c>
      <c r="F12" s="56"/>
    </row>
    <row r="13" spans="1:6" x14ac:dyDescent="0.25">
      <c r="A13" s="57">
        <v>44392</v>
      </c>
      <c r="B13" s="42" t="s">
        <v>8</v>
      </c>
      <c r="C13" s="22"/>
      <c r="D13" s="22"/>
      <c r="E13" s="59">
        <v>19690</v>
      </c>
      <c r="F13" s="56"/>
    </row>
    <row r="14" spans="1:6" x14ac:dyDescent="0.25">
      <c r="A14" s="57">
        <v>44392</v>
      </c>
      <c r="B14" s="42" t="s">
        <v>8</v>
      </c>
      <c r="C14" s="22"/>
      <c r="D14" s="22"/>
      <c r="E14" s="59">
        <v>2336.9499999999998</v>
      </c>
      <c r="F14" s="56"/>
    </row>
    <row r="15" spans="1:6" x14ac:dyDescent="0.25">
      <c r="A15" s="57">
        <v>44392</v>
      </c>
      <c r="B15" s="42" t="s">
        <v>8</v>
      </c>
      <c r="C15" s="22"/>
      <c r="D15" s="22"/>
      <c r="E15" s="59">
        <v>7305.11</v>
      </c>
      <c r="F15" s="56"/>
    </row>
    <row r="16" spans="1:6" x14ac:dyDescent="0.25">
      <c r="A16" s="57">
        <v>44392</v>
      </c>
      <c r="B16" s="42" t="s">
        <v>8</v>
      </c>
      <c r="C16" s="22"/>
      <c r="D16" s="22"/>
      <c r="E16" s="59">
        <v>4388.51</v>
      </c>
      <c r="F16" s="56"/>
    </row>
    <row r="17" spans="1:6" x14ac:dyDescent="0.25">
      <c r="A17" s="57">
        <v>44392</v>
      </c>
      <c r="B17" s="42" t="s">
        <v>8</v>
      </c>
      <c r="C17" s="22"/>
      <c r="D17" s="22"/>
      <c r="E17" s="59">
        <v>2953.98</v>
      </c>
      <c r="F17" s="56"/>
    </row>
    <row r="18" spans="1:6" x14ac:dyDescent="0.25">
      <c r="A18" s="57">
        <v>44392</v>
      </c>
      <c r="B18" s="42" t="s">
        <v>8</v>
      </c>
      <c r="C18" s="22"/>
      <c r="D18" s="22"/>
      <c r="E18" s="59">
        <v>4012.8</v>
      </c>
      <c r="F18" s="56"/>
    </row>
    <row r="19" spans="1:6" x14ac:dyDescent="0.25">
      <c r="A19" s="57">
        <v>44393</v>
      </c>
      <c r="B19" s="42" t="s">
        <v>8</v>
      </c>
      <c r="C19" s="22"/>
      <c r="D19" s="22"/>
      <c r="E19" s="59">
        <v>2953.98</v>
      </c>
      <c r="F19" s="56"/>
    </row>
    <row r="20" spans="1:6" x14ac:dyDescent="0.25">
      <c r="A20" s="57">
        <v>44407</v>
      </c>
      <c r="B20" s="42" t="s">
        <v>8</v>
      </c>
      <c r="C20" s="22"/>
      <c r="D20" s="22"/>
      <c r="E20" s="59">
        <v>21092.7</v>
      </c>
      <c r="F20" s="56"/>
    </row>
    <row r="21" spans="1:6" x14ac:dyDescent="0.25">
      <c r="A21" s="57">
        <v>44407</v>
      </c>
      <c r="B21" s="42" t="s">
        <v>8</v>
      </c>
      <c r="C21" s="22"/>
      <c r="D21" s="22"/>
      <c r="E21" s="59">
        <v>7792.11</v>
      </c>
      <c r="F21" s="56"/>
    </row>
    <row r="22" spans="1:6" x14ac:dyDescent="0.25">
      <c r="A22" s="57">
        <v>44407</v>
      </c>
      <c r="B22" s="42" t="s">
        <v>8</v>
      </c>
      <c r="C22" s="22"/>
      <c r="D22" s="22"/>
      <c r="E22" s="59">
        <v>2480.15</v>
      </c>
      <c r="F22" s="56"/>
    </row>
    <row r="23" spans="1:6" x14ac:dyDescent="0.25">
      <c r="A23" s="57">
        <v>44407</v>
      </c>
      <c r="B23" s="42" t="s">
        <v>8</v>
      </c>
      <c r="C23" s="22"/>
      <c r="D23" s="22"/>
      <c r="E23" s="59">
        <v>4280.32</v>
      </c>
      <c r="F23" s="56"/>
    </row>
    <row r="24" spans="1:6" x14ac:dyDescent="0.25">
      <c r="A24" s="57">
        <v>44407</v>
      </c>
      <c r="B24" s="42" t="s">
        <v>8</v>
      </c>
      <c r="C24" s="22"/>
      <c r="D24" s="22"/>
      <c r="E24" s="59">
        <v>4681.1099999999997</v>
      </c>
      <c r="F24" s="56"/>
    </row>
    <row r="25" spans="1:6" x14ac:dyDescent="0.25">
      <c r="A25" s="57">
        <v>44407</v>
      </c>
      <c r="B25" s="42" t="s">
        <v>8</v>
      </c>
      <c r="C25" s="22"/>
      <c r="D25" s="22"/>
      <c r="E25" s="59">
        <v>3141.18</v>
      </c>
      <c r="F25" s="56"/>
    </row>
    <row r="26" spans="1:6" x14ac:dyDescent="0.25">
      <c r="A26" s="57">
        <v>44413</v>
      </c>
      <c r="B26" s="42" t="s">
        <v>6</v>
      </c>
      <c r="C26" s="22"/>
      <c r="D26" s="22"/>
      <c r="E26" s="59">
        <v>250</v>
      </c>
      <c r="F26" s="56"/>
    </row>
    <row r="27" spans="1:6" x14ac:dyDescent="0.25">
      <c r="A27" s="57">
        <v>44413</v>
      </c>
      <c r="B27" s="42" t="s">
        <v>7</v>
      </c>
      <c r="C27" s="22"/>
      <c r="D27" s="22"/>
      <c r="E27" s="59">
        <v>40</v>
      </c>
      <c r="F27" s="56"/>
    </row>
    <row r="28" spans="1:6" x14ac:dyDescent="0.25">
      <c r="A28" s="57">
        <v>44420</v>
      </c>
      <c r="B28" s="42" t="s">
        <v>8</v>
      </c>
      <c r="C28" s="22"/>
      <c r="D28" s="22"/>
      <c r="E28" s="59">
        <v>3960</v>
      </c>
      <c r="F28" s="56"/>
    </row>
    <row r="29" spans="1:6" x14ac:dyDescent="0.25">
      <c r="A29" s="57">
        <v>44420</v>
      </c>
      <c r="B29" s="42" t="s">
        <v>8</v>
      </c>
      <c r="C29" s="22"/>
      <c r="D29" s="22"/>
      <c r="E29" s="59">
        <v>40687.35</v>
      </c>
      <c r="F29" s="56"/>
    </row>
    <row r="30" spans="1:6" x14ac:dyDescent="0.25">
      <c r="A30" s="57">
        <v>44439</v>
      </c>
      <c r="B30" s="42" t="s">
        <v>8</v>
      </c>
      <c r="C30" s="22"/>
      <c r="D30" s="22"/>
      <c r="E30" s="59">
        <v>7792.11</v>
      </c>
      <c r="F30" s="56"/>
    </row>
    <row r="31" spans="1:6" x14ac:dyDescent="0.25">
      <c r="A31" s="57">
        <v>44439</v>
      </c>
      <c r="B31" s="42" t="s">
        <v>8</v>
      </c>
      <c r="C31" s="22"/>
      <c r="D31" s="22"/>
      <c r="E31" s="59">
        <v>21092.7</v>
      </c>
      <c r="F31" s="56"/>
    </row>
    <row r="32" spans="1:6" x14ac:dyDescent="0.25">
      <c r="A32" s="57">
        <v>44439</v>
      </c>
      <c r="B32" s="42" t="s">
        <v>8</v>
      </c>
      <c r="C32" s="22"/>
      <c r="D32" s="22"/>
      <c r="E32" s="59">
        <v>2480.15</v>
      </c>
      <c r="F32" s="56"/>
    </row>
    <row r="33" spans="1:6" x14ac:dyDescent="0.25">
      <c r="A33" s="57">
        <v>44439</v>
      </c>
      <c r="B33" s="42" t="s">
        <v>8</v>
      </c>
      <c r="C33" s="22"/>
      <c r="D33" s="22"/>
      <c r="E33" s="59">
        <v>4681.01</v>
      </c>
      <c r="F33" s="56"/>
    </row>
    <row r="34" spans="1:6" x14ac:dyDescent="0.25">
      <c r="A34" s="57">
        <v>44439</v>
      </c>
      <c r="B34" s="42" t="s">
        <v>8</v>
      </c>
      <c r="C34" s="22"/>
      <c r="D34" s="22"/>
      <c r="E34" s="59">
        <v>3141.18</v>
      </c>
      <c r="F34" s="56"/>
    </row>
    <row r="35" spans="1:6" x14ac:dyDescent="0.25">
      <c r="A35" s="57">
        <v>44439</v>
      </c>
      <c r="B35" s="42" t="s">
        <v>8</v>
      </c>
      <c r="C35" s="22"/>
      <c r="D35" s="22"/>
      <c r="E35" s="59">
        <v>4280.3</v>
      </c>
      <c r="F35" s="56"/>
    </row>
    <row r="36" spans="1:6" x14ac:dyDescent="0.25">
      <c r="A36" s="57"/>
      <c r="B36" s="42"/>
      <c r="C36" s="22"/>
      <c r="D36" s="22"/>
      <c r="E36" s="59"/>
      <c r="F36" s="56"/>
    </row>
    <row r="37" spans="1:6" x14ac:dyDescent="0.25">
      <c r="A37" s="21"/>
      <c r="B37" s="22"/>
      <c r="C37" s="23"/>
      <c r="D37" s="23"/>
      <c r="E37" s="24"/>
      <c r="F37" s="60"/>
    </row>
    <row r="38" spans="1:6" x14ac:dyDescent="0.25">
      <c r="A38" s="26" t="s">
        <v>4</v>
      </c>
      <c r="B38" s="15" t="s">
        <v>9</v>
      </c>
      <c r="C38" s="15"/>
      <c r="D38" s="15"/>
      <c r="E38" s="24"/>
      <c r="F38" s="16">
        <f>+E40</f>
        <v>35000</v>
      </c>
    </row>
    <row r="39" spans="1:6" x14ac:dyDescent="0.25">
      <c r="A39" s="26"/>
      <c r="B39" s="15"/>
      <c r="C39" s="15"/>
      <c r="D39" s="15"/>
      <c r="E39" s="24"/>
      <c r="F39" s="27"/>
    </row>
    <row r="40" spans="1:6" x14ac:dyDescent="0.25">
      <c r="A40" s="52">
        <v>43832</v>
      </c>
      <c r="B40" s="63" t="s">
        <v>10</v>
      </c>
      <c r="C40" s="30" t="s">
        <v>11</v>
      </c>
      <c r="D40" s="47">
        <v>8525</v>
      </c>
      <c r="E40" s="64">
        <v>35000</v>
      </c>
      <c r="F40" s="27"/>
    </row>
    <row r="41" spans="1:6" x14ac:dyDescent="0.25">
      <c r="A41" s="61"/>
      <c r="B41" s="22"/>
      <c r="C41" s="30"/>
      <c r="D41" s="63"/>
      <c r="E41" s="64"/>
      <c r="F41" s="27"/>
    </row>
    <row r="42" spans="1:6" x14ac:dyDescent="0.25">
      <c r="A42" s="21"/>
      <c r="B42" s="22"/>
      <c r="C42" s="22"/>
      <c r="D42" s="22"/>
      <c r="E42" s="24"/>
      <c r="F42" s="60"/>
    </row>
    <row r="43" spans="1:6" x14ac:dyDescent="0.25">
      <c r="A43" s="26" t="s">
        <v>12</v>
      </c>
      <c r="B43" s="15" t="s">
        <v>13</v>
      </c>
      <c r="C43" s="22"/>
      <c r="D43" s="22"/>
      <c r="E43" s="24"/>
      <c r="F43" s="16">
        <f>SUM(E45:E47)</f>
        <v>59216</v>
      </c>
    </row>
    <row r="44" spans="1:6" x14ac:dyDescent="0.25">
      <c r="A44" s="57"/>
      <c r="B44" s="22"/>
      <c r="C44" s="22"/>
      <c r="D44" s="22"/>
      <c r="E44" s="24"/>
      <c r="F44" s="60"/>
    </row>
    <row r="45" spans="1:6" x14ac:dyDescent="0.25">
      <c r="A45" s="21">
        <v>44392</v>
      </c>
      <c r="B45" s="22" t="s">
        <v>14</v>
      </c>
      <c r="C45" s="23"/>
      <c r="D45" s="23"/>
      <c r="E45" s="33">
        <v>5000</v>
      </c>
      <c r="F45" s="56"/>
    </row>
    <row r="46" spans="1:6" x14ac:dyDescent="0.25">
      <c r="A46" s="21">
        <v>44442</v>
      </c>
      <c r="B46" s="22" t="s">
        <v>15</v>
      </c>
      <c r="C46" s="23"/>
      <c r="D46" s="23"/>
      <c r="E46" s="33">
        <v>52776</v>
      </c>
      <c r="F46" s="56"/>
    </row>
    <row r="47" spans="1:6" x14ac:dyDescent="0.25">
      <c r="A47" s="21">
        <v>44529</v>
      </c>
      <c r="B47" s="22" t="s">
        <v>15</v>
      </c>
      <c r="C47" s="23"/>
      <c r="D47" s="23"/>
      <c r="E47" s="33">
        <v>1440</v>
      </c>
      <c r="F47" s="56"/>
    </row>
    <row r="48" spans="1:6" x14ac:dyDescent="0.25">
      <c r="A48" s="21"/>
      <c r="B48" s="22"/>
      <c r="C48" s="23"/>
      <c r="D48" s="23"/>
      <c r="E48" s="33"/>
      <c r="F48" s="56"/>
    </row>
    <row r="49" spans="1:6" x14ac:dyDescent="0.25">
      <c r="A49" s="21"/>
      <c r="B49" s="22"/>
      <c r="C49" s="23"/>
      <c r="D49" s="23"/>
      <c r="E49" s="34"/>
      <c r="F49" s="56"/>
    </row>
    <row r="50" spans="1:6" x14ac:dyDescent="0.25">
      <c r="A50" s="26" t="s">
        <v>12</v>
      </c>
      <c r="B50" s="15" t="s">
        <v>16</v>
      </c>
      <c r="C50" s="22"/>
      <c r="D50" s="22"/>
      <c r="E50" s="24"/>
      <c r="F50" s="16">
        <f>SUM(E52:E70)</f>
        <v>438282.77999999991</v>
      </c>
    </row>
    <row r="51" spans="1:6" x14ac:dyDescent="0.25">
      <c r="A51" s="21"/>
      <c r="B51" s="42"/>
      <c r="C51" s="22"/>
      <c r="D51" s="22"/>
      <c r="E51" s="24"/>
      <c r="F51" s="60"/>
    </row>
    <row r="52" spans="1:6" x14ac:dyDescent="0.25">
      <c r="A52" s="65">
        <v>43336</v>
      </c>
      <c r="B52" s="63" t="s">
        <v>46</v>
      </c>
      <c r="C52" s="30" t="s">
        <v>11</v>
      </c>
      <c r="D52" s="47">
        <v>8026</v>
      </c>
      <c r="E52" s="64">
        <v>1392</v>
      </c>
      <c r="F52" s="60"/>
    </row>
    <row r="53" spans="1:6" x14ac:dyDescent="0.25">
      <c r="A53" s="65">
        <v>43812</v>
      </c>
      <c r="B53" s="63" t="s">
        <v>47</v>
      </c>
      <c r="C53" s="30"/>
      <c r="D53" s="47"/>
      <c r="E53" s="64">
        <v>7652.61</v>
      </c>
      <c r="F53" s="60"/>
    </row>
    <row r="54" spans="1:6" x14ac:dyDescent="0.25">
      <c r="A54" s="65">
        <v>43788</v>
      </c>
      <c r="B54" s="63" t="s">
        <v>47</v>
      </c>
      <c r="C54" s="30"/>
      <c r="D54" s="47"/>
      <c r="E54" s="64">
        <v>594.94000000000005</v>
      </c>
      <c r="F54" s="60"/>
    </row>
    <row r="55" spans="1:6" x14ac:dyDescent="0.25">
      <c r="A55" s="65">
        <v>43832.5</v>
      </c>
      <c r="B55" s="63" t="s">
        <v>48</v>
      </c>
      <c r="C55" s="30" t="s">
        <v>11</v>
      </c>
      <c r="D55" s="47" t="s">
        <v>17</v>
      </c>
      <c r="E55" s="64">
        <v>3000</v>
      </c>
      <c r="F55" s="60"/>
    </row>
    <row r="56" spans="1:6" x14ac:dyDescent="0.25">
      <c r="A56" s="65">
        <v>43896.5</v>
      </c>
      <c r="B56" s="63" t="s">
        <v>49</v>
      </c>
      <c r="C56" s="30" t="s">
        <v>11</v>
      </c>
      <c r="D56" s="47" t="s">
        <v>18</v>
      </c>
      <c r="E56" s="64">
        <v>2196.9899999999998</v>
      </c>
      <c r="F56" s="60"/>
    </row>
    <row r="57" spans="1:6" x14ac:dyDescent="0.25">
      <c r="A57" s="65">
        <v>43896.5</v>
      </c>
      <c r="B57" s="63" t="s">
        <v>50</v>
      </c>
      <c r="C57" s="30" t="s">
        <v>11</v>
      </c>
      <c r="D57" s="47" t="s">
        <v>19</v>
      </c>
      <c r="E57" s="64">
        <v>4257.2</v>
      </c>
      <c r="F57" s="60"/>
    </row>
    <row r="58" spans="1:6" x14ac:dyDescent="0.25">
      <c r="A58" s="65">
        <v>43917.5</v>
      </c>
      <c r="B58" s="63" t="s">
        <v>51</v>
      </c>
      <c r="C58" s="30" t="s">
        <v>11</v>
      </c>
      <c r="D58" s="47" t="s">
        <v>20</v>
      </c>
      <c r="E58" s="64">
        <v>10000</v>
      </c>
      <c r="F58" s="60"/>
    </row>
    <row r="59" spans="1:6" x14ac:dyDescent="0.25">
      <c r="A59" s="65">
        <v>43936.5</v>
      </c>
      <c r="B59" s="63" t="s">
        <v>49</v>
      </c>
      <c r="C59" s="30" t="s">
        <v>11</v>
      </c>
      <c r="D59" s="47" t="s">
        <v>21</v>
      </c>
      <c r="E59" s="64">
        <v>927.4</v>
      </c>
      <c r="F59" s="60"/>
    </row>
    <row r="60" spans="1:6" x14ac:dyDescent="0.25">
      <c r="A60" s="65">
        <v>43955.5</v>
      </c>
      <c r="B60" s="63" t="s">
        <v>52</v>
      </c>
      <c r="C60" s="30" t="s">
        <v>11</v>
      </c>
      <c r="D60" s="47" t="s">
        <v>22</v>
      </c>
      <c r="E60" s="64">
        <v>952.72</v>
      </c>
      <c r="F60" s="60"/>
    </row>
    <row r="61" spans="1:6" x14ac:dyDescent="0.25">
      <c r="A61" s="65">
        <v>43987.5</v>
      </c>
      <c r="B61" s="63" t="s">
        <v>53</v>
      </c>
      <c r="C61" s="30" t="s">
        <v>11</v>
      </c>
      <c r="D61" s="47"/>
      <c r="E61" s="64">
        <v>15544</v>
      </c>
      <c r="F61" s="60"/>
    </row>
    <row r="62" spans="1:6" x14ac:dyDescent="0.25">
      <c r="A62" s="65">
        <v>44005.5</v>
      </c>
      <c r="B62" s="63" t="s">
        <v>51</v>
      </c>
      <c r="C62" s="30" t="s">
        <v>11</v>
      </c>
      <c r="D62" s="47" t="s">
        <v>23</v>
      </c>
      <c r="E62" s="64">
        <v>591.79</v>
      </c>
      <c r="F62" s="60"/>
    </row>
    <row r="63" spans="1:6" x14ac:dyDescent="0.25">
      <c r="A63" s="65">
        <v>44043.5</v>
      </c>
      <c r="B63" s="63" t="s">
        <v>54</v>
      </c>
      <c r="C63" s="22"/>
      <c r="D63" s="22"/>
      <c r="E63" s="64">
        <v>4342.8</v>
      </c>
      <c r="F63" s="60"/>
    </row>
    <row r="64" spans="1:6" x14ac:dyDescent="0.25">
      <c r="A64" s="65">
        <v>44043.5</v>
      </c>
      <c r="B64" s="63" t="s">
        <v>55</v>
      </c>
      <c r="C64" s="22"/>
      <c r="D64" s="22"/>
      <c r="E64" s="64">
        <v>103190.17</v>
      </c>
      <c r="F64" s="60"/>
    </row>
    <row r="65" spans="1:6" x14ac:dyDescent="0.25">
      <c r="A65" s="65">
        <v>44043.5</v>
      </c>
      <c r="B65" s="63" t="s">
        <v>56</v>
      </c>
      <c r="C65" s="22"/>
      <c r="D65" s="22"/>
      <c r="E65" s="64">
        <v>193087.09</v>
      </c>
      <c r="F65" s="60"/>
    </row>
    <row r="66" spans="1:6" x14ac:dyDescent="0.25">
      <c r="A66" s="65">
        <v>44043.5</v>
      </c>
      <c r="B66" s="63" t="s">
        <v>57</v>
      </c>
      <c r="C66" s="22"/>
      <c r="D66" s="22"/>
      <c r="E66" s="64">
        <v>32162.1</v>
      </c>
      <c r="F66" s="60"/>
    </row>
    <row r="67" spans="1:6" x14ac:dyDescent="0.25">
      <c r="A67" s="65">
        <v>44162.5</v>
      </c>
      <c r="B67" s="63" t="s">
        <v>51</v>
      </c>
      <c r="C67" s="22"/>
      <c r="D67" s="22"/>
      <c r="E67" s="64">
        <v>35760</v>
      </c>
      <c r="F67" s="60"/>
    </row>
    <row r="68" spans="1:6" x14ac:dyDescent="0.25">
      <c r="A68" s="65">
        <v>44162.5</v>
      </c>
      <c r="B68" s="63" t="s">
        <v>51</v>
      </c>
      <c r="C68" s="22"/>
      <c r="D68" s="22"/>
      <c r="E68" s="64">
        <v>2400</v>
      </c>
      <c r="F68" s="60"/>
    </row>
    <row r="69" spans="1:6" x14ac:dyDescent="0.25">
      <c r="A69" s="65">
        <v>44377</v>
      </c>
      <c r="B69" s="63" t="s">
        <v>58</v>
      </c>
      <c r="C69" s="22"/>
      <c r="D69" s="22"/>
      <c r="E69" s="24">
        <v>20230.97</v>
      </c>
      <c r="F69" s="60"/>
    </row>
    <row r="70" spans="1:6" x14ac:dyDescent="0.25">
      <c r="A70" s="21"/>
      <c r="B70" s="42"/>
      <c r="C70" s="22"/>
      <c r="D70" s="22"/>
      <c r="E70" s="24"/>
      <c r="F70" s="60"/>
    </row>
    <row r="71" spans="1:6" x14ac:dyDescent="0.25">
      <c r="A71" s="21"/>
      <c r="B71" s="22"/>
      <c r="C71" s="23"/>
      <c r="D71" s="23"/>
      <c r="E71" s="24"/>
      <c r="F71" s="56"/>
    </row>
    <row r="72" spans="1:6" ht="15.75" thickBot="1" x14ac:dyDescent="0.3">
      <c r="A72" s="62"/>
      <c r="B72" s="22" t="s">
        <v>24</v>
      </c>
      <c r="C72" s="22"/>
      <c r="D72" s="22"/>
      <c r="E72" s="22"/>
      <c r="F72" s="37">
        <f>+F6+F8+F38-F43-F50</f>
        <v>-193841.31999999995</v>
      </c>
    </row>
    <row r="73" spans="1:6" ht="15.75" thickTop="1" x14ac:dyDescent="0.25">
      <c r="A73" s="62"/>
      <c r="B73" s="22"/>
      <c r="C73" s="22"/>
      <c r="D73" s="22"/>
      <c r="E73" s="22"/>
      <c r="F73" s="27"/>
    </row>
    <row r="74" spans="1:6" x14ac:dyDescent="0.25">
      <c r="A74" s="62"/>
      <c r="B74" s="22"/>
      <c r="C74" s="22"/>
      <c r="D74" s="22"/>
      <c r="E74" s="22"/>
      <c r="F74" s="27"/>
    </row>
    <row r="75" spans="1:6" x14ac:dyDescent="0.25">
      <c r="A75" s="62"/>
      <c r="B75" s="22"/>
      <c r="C75" s="22"/>
      <c r="D75" s="22"/>
      <c r="E75" s="22"/>
      <c r="F75" s="27"/>
    </row>
    <row r="76" spans="1:6" x14ac:dyDescent="0.25">
      <c r="A76" s="62"/>
      <c r="B76" s="22"/>
      <c r="C76" s="22"/>
      <c r="D76" s="22"/>
      <c r="E76" s="22"/>
      <c r="F76" s="27"/>
    </row>
    <row r="77" spans="1:6" x14ac:dyDescent="0.25">
      <c r="A77" s="62"/>
      <c r="B77" s="22"/>
      <c r="C77" s="22"/>
      <c r="D77" s="22"/>
      <c r="E77" s="22"/>
      <c r="F77" s="27"/>
    </row>
    <row r="78" spans="1:6" x14ac:dyDescent="0.25">
      <c r="A78" s="80" t="s">
        <v>25</v>
      </c>
      <c r="B78" s="81"/>
      <c r="C78" s="81"/>
      <c r="D78" s="81"/>
      <c r="E78" s="81"/>
      <c r="F78" s="82"/>
    </row>
    <row r="79" spans="1:6" x14ac:dyDescent="0.25">
      <c r="A79" s="66"/>
      <c r="B79" s="63"/>
      <c r="C79" s="63"/>
      <c r="D79" s="64"/>
      <c r="E79" s="63"/>
      <c r="F79" s="67"/>
    </row>
    <row r="80" spans="1:6" x14ac:dyDescent="0.25">
      <c r="A80" s="66"/>
      <c r="B80" s="63"/>
      <c r="C80" s="63"/>
      <c r="D80" s="64"/>
      <c r="E80" s="63"/>
      <c r="F80" s="67"/>
    </row>
    <row r="81" spans="1:6" x14ac:dyDescent="0.25">
      <c r="A81" s="80" t="s">
        <v>26</v>
      </c>
      <c r="B81" s="81"/>
      <c r="C81" s="81"/>
      <c r="D81" s="81"/>
      <c r="E81" s="81"/>
      <c r="F81" s="82"/>
    </row>
    <row r="82" spans="1:6" x14ac:dyDescent="0.25">
      <c r="A82" s="62"/>
      <c r="B82" s="22"/>
      <c r="C82" s="22"/>
      <c r="D82" s="22"/>
      <c r="E82" s="22"/>
      <c r="F82" s="27"/>
    </row>
    <row r="83" spans="1:6" x14ac:dyDescent="0.25">
      <c r="A83" s="62"/>
      <c r="B83" s="22"/>
      <c r="C83" s="22"/>
      <c r="D83" s="22"/>
      <c r="E83" s="22"/>
      <c r="F83" s="27"/>
    </row>
    <row r="84" spans="1:6" x14ac:dyDescent="0.25">
      <c r="A84" s="62"/>
      <c r="B84" s="22"/>
      <c r="C84" s="22"/>
      <c r="D84" s="22"/>
      <c r="E84" s="22"/>
      <c r="F84" s="27"/>
    </row>
    <row r="85" spans="1:6" ht="15.75" thickBot="1" x14ac:dyDescent="0.3">
      <c r="A85" s="38"/>
      <c r="B85" s="39"/>
      <c r="C85" s="39"/>
      <c r="D85" s="39"/>
      <c r="E85" s="40"/>
      <c r="F85" s="4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ht="15.75" thickBot="1" x14ac:dyDescent="0.3">
      <c r="A90" s="1"/>
      <c r="B90" s="1"/>
      <c r="C90" s="1"/>
      <c r="D90" s="1"/>
      <c r="E90" s="1"/>
      <c r="F90" s="1"/>
    </row>
    <row r="91" spans="1:6" x14ac:dyDescent="0.25">
      <c r="A91" s="71" t="s">
        <v>0</v>
      </c>
      <c r="B91" s="72"/>
      <c r="C91" s="72"/>
      <c r="D91" s="72"/>
      <c r="E91" s="72"/>
      <c r="F91" s="73"/>
    </row>
    <row r="92" spans="1:6" x14ac:dyDescent="0.25">
      <c r="A92" s="74"/>
      <c r="B92" s="75"/>
      <c r="C92" s="75"/>
      <c r="D92" s="75"/>
      <c r="E92" s="75"/>
      <c r="F92" s="76"/>
    </row>
    <row r="93" spans="1:6" x14ac:dyDescent="0.25">
      <c r="A93" s="77" t="s">
        <v>72</v>
      </c>
      <c r="B93" s="78"/>
      <c r="C93" s="78"/>
      <c r="D93" s="78"/>
      <c r="E93" s="78"/>
      <c r="F93" s="79"/>
    </row>
    <row r="94" spans="1:6" x14ac:dyDescent="0.25">
      <c r="A94" s="2"/>
      <c r="B94" s="43" t="s">
        <v>1</v>
      </c>
      <c r="C94" s="4"/>
      <c r="D94" s="3"/>
      <c r="E94" s="3"/>
      <c r="F94" s="5"/>
    </row>
    <row r="95" spans="1:6" ht="15.75" thickBot="1" x14ac:dyDescent="0.3">
      <c r="A95" s="6"/>
      <c r="B95" s="44" t="s">
        <v>27</v>
      </c>
      <c r="C95" s="8"/>
      <c r="D95" s="7"/>
      <c r="E95" s="7"/>
      <c r="F95" s="9"/>
    </row>
    <row r="96" spans="1:6" ht="15.75" thickBot="1" x14ac:dyDescent="0.3">
      <c r="A96" s="10"/>
      <c r="B96" s="11" t="s">
        <v>3</v>
      </c>
      <c r="C96" s="11"/>
      <c r="D96" s="11"/>
      <c r="E96" s="11"/>
      <c r="F96" s="12">
        <v>0</v>
      </c>
    </row>
    <row r="97" spans="1:6" ht="15.75" thickTop="1" x14ac:dyDescent="0.25">
      <c r="A97" s="10"/>
      <c r="B97" s="11"/>
      <c r="C97" s="11"/>
      <c r="D97" s="11"/>
      <c r="E97" s="11"/>
      <c r="F97" s="13"/>
    </row>
    <row r="98" spans="1:6" x14ac:dyDescent="0.25">
      <c r="A98" s="14" t="s">
        <v>4</v>
      </c>
      <c r="B98" s="15" t="s">
        <v>5</v>
      </c>
      <c r="C98" s="15"/>
      <c r="D98" s="15"/>
      <c r="E98" s="11"/>
      <c r="F98" s="16">
        <f>SUM(E100)</f>
        <v>5000</v>
      </c>
    </row>
    <row r="99" spans="1:6" x14ac:dyDescent="0.25">
      <c r="A99" s="17"/>
      <c r="B99" s="18"/>
      <c r="C99" s="11"/>
      <c r="D99" s="11"/>
      <c r="E99" s="19"/>
      <c r="F99" s="13"/>
    </row>
    <row r="100" spans="1:6" x14ac:dyDescent="0.25">
      <c r="A100" s="17">
        <v>44392</v>
      </c>
      <c r="B100" s="42" t="s">
        <v>14</v>
      </c>
      <c r="C100" s="11"/>
      <c r="D100" s="11"/>
      <c r="E100" s="19">
        <v>5000</v>
      </c>
      <c r="F100" s="13"/>
    </row>
    <row r="101" spans="1:6" x14ac:dyDescent="0.25">
      <c r="A101" s="17"/>
      <c r="B101" s="20"/>
      <c r="C101" s="11"/>
      <c r="D101" s="11"/>
      <c r="E101" s="19"/>
      <c r="F101" s="13"/>
    </row>
    <row r="102" spans="1:6" x14ac:dyDescent="0.25">
      <c r="A102" s="21"/>
      <c r="B102" s="22"/>
      <c r="C102" s="23"/>
      <c r="D102" s="23"/>
      <c r="E102" s="24"/>
      <c r="F102" s="25"/>
    </row>
    <row r="103" spans="1:6" x14ac:dyDescent="0.25">
      <c r="A103" s="26" t="s">
        <v>4</v>
      </c>
      <c r="B103" s="15" t="s">
        <v>9</v>
      </c>
      <c r="C103" s="15"/>
      <c r="D103" s="15"/>
      <c r="E103" s="24"/>
      <c r="F103" s="16">
        <f>+E105</f>
        <v>0</v>
      </c>
    </row>
    <row r="104" spans="1:6" x14ac:dyDescent="0.25">
      <c r="A104" s="26"/>
      <c r="B104" s="15"/>
      <c r="C104" s="15"/>
      <c r="D104" s="15"/>
      <c r="E104" s="24"/>
      <c r="F104" s="27"/>
    </row>
    <row r="105" spans="1:6" x14ac:dyDescent="0.25">
      <c r="A105" s="45"/>
      <c r="B105" s="31"/>
      <c r="C105" s="46"/>
      <c r="D105" s="47"/>
      <c r="E105" s="32"/>
      <c r="F105" s="27"/>
    </row>
    <row r="106" spans="1:6" x14ac:dyDescent="0.25">
      <c r="A106" s="29"/>
      <c r="B106" s="22"/>
      <c r="C106" s="30"/>
      <c r="D106" s="31"/>
      <c r="E106" s="32"/>
      <c r="F106" s="27"/>
    </row>
    <row r="107" spans="1:6" x14ac:dyDescent="0.25">
      <c r="A107" s="21"/>
      <c r="B107" s="22"/>
      <c r="C107" s="11"/>
      <c r="D107" s="11"/>
      <c r="E107" s="24"/>
      <c r="F107" s="25"/>
    </row>
    <row r="108" spans="1:6" x14ac:dyDescent="0.25">
      <c r="A108" s="26" t="s">
        <v>12</v>
      </c>
      <c r="B108" s="15" t="s">
        <v>13</v>
      </c>
      <c r="C108" s="11"/>
      <c r="D108" s="11"/>
      <c r="E108" s="24"/>
      <c r="F108" s="16">
        <f>SUM(E110)</f>
        <v>2747.41</v>
      </c>
    </row>
    <row r="109" spans="1:6" x14ac:dyDescent="0.25">
      <c r="A109" s="17"/>
      <c r="B109" s="11"/>
      <c r="C109" s="11"/>
      <c r="D109" s="11"/>
      <c r="E109" s="24"/>
      <c r="F109" s="25"/>
    </row>
    <row r="110" spans="1:6" x14ac:dyDescent="0.25">
      <c r="A110" s="21">
        <v>44431</v>
      </c>
      <c r="B110" s="22" t="s">
        <v>28</v>
      </c>
      <c r="C110" s="23"/>
      <c r="D110" s="23"/>
      <c r="E110" s="33">
        <v>2747.41</v>
      </c>
      <c r="F110" s="13"/>
    </row>
    <row r="111" spans="1:6" x14ac:dyDescent="0.25">
      <c r="A111" s="21"/>
      <c r="B111" s="11"/>
      <c r="C111" s="23"/>
      <c r="D111" s="23"/>
      <c r="E111" s="34"/>
      <c r="F111" s="13"/>
    </row>
    <row r="112" spans="1:6" x14ac:dyDescent="0.25">
      <c r="A112" s="26" t="s">
        <v>12</v>
      </c>
      <c r="B112" s="15" t="s">
        <v>16</v>
      </c>
      <c r="C112" s="11"/>
      <c r="D112" s="11"/>
      <c r="E112" s="24"/>
      <c r="F112" s="35">
        <f>+E114</f>
        <v>0</v>
      </c>
    </row>
    <row r="113" spans="1:6" x14ac:dyDescent="0.25">
      <c r="A113" s="21"/>
      <c r="B113" s="20"/>
      <c r="C113" s="11"/>
      <c r="D113" s="11"/>
      <c r="E113" s="24"/>
      <c r="F113" s="25"/>
    </row>
    <row r="114" spans="1:6" x14ac:dyDescent="0.25">
      <c r="A114" s="48"/>
      <c r="B114" s="31"/>
      <c r="C114" s="46"/>
      <c r="D114" s="47"/>
      <c r="E114" s="32"/>
      <c r="F114" s="25"/>
    </row>
    <row r="115" spans="1:6" x14ac:dyDescent="0.25">
      <c r="A115" s="21"/>
      <c r="B115" s="20"/>
      <c r="C115" s="11"/>
      <c r="D115" s="11"/>
      <c r="E115" s="24"/>
      <c r="F115" s="25"/>
    </row>
    <row r="116" spans="1:6" x14ac:dyDescent="0.25">
      <c r="A116" s="21"/>
      <c r="B116" s="22"/>
      <c r="C116" s="23"/>
      <c r="D116" s="23"/>
      <c r="E116" s="24"/>
      <c r="F116" s="13"/>
    </row>
    <row r="117" spans="1:6" ht="15.75" thickBot="1" x14ac:dyDescent="0.3">
      <c r="A117" s="36"/>
      <c r="B117" s="11" t="s">
        <v>24</v>
      </c>
      <c r="C117" s="11"/>
      <c r="D117" s="11"/>
      <c r="E117" s="11"/>
      <c r="F117" s="37">
        <f>+F96+F98+F103-F108-F112</f>
        <v>2252.59</v>
      </c>
    </row>
    <row r="118" spans="1:6" ht="15.75" thickTop="1" x14ac:dyDescent="0.25">
      <c r="A118" s="36"/>
      <c r="B118" s="11"/>
      <c r="C118" s="11"/>
      <c r="D118" s="11"/>
      <c r="E118" s="11"/>
      <c r="F118" s="27"/>
    </row>
    <row r="119" spans="1:6" x14ac:dyDescent="0.25">
      <c r="A119" s="36"/>
      <c r="B119" s="11"/>
      <c r="C119" s="11"/>
      <c r="D119" s="11"/>
      <c r="E119" s="11"/>
      <c r="F119" s="27"/>
    </row>
    <row r="120" spans="1:6" x14ac:dyDescent="0.25">
      <c r="A120" s="36"/>
      <c r="B120" s="11"/>
      <c r="C120" s="11"/>
      <c r="D120" s="11"/>
      <c r="E120" s="11"/>
      <c r="F120" s="27"/>
    </row>
    <row r="121" spans="1:6" x14ac:dyDescent="0.25">
      <c r="A121" s="68" t="s">
        <v>25</v>
      </c>
      <c r="B121" s="69"/>
      <c r="C121" s="69"/>
      <c r="D121" s="69"/>
      <c r="E121" s="69"/>
      <c r="F121" s="70"/>
    </row>
    <row r="122" spans="1:6" x14ac:dyDescent="0.25">
      <c r="A122" s="49"/>
      <c r="B122" s="31"/>
      <c r="C122" s="31"/>
      <c r="D122" s="32"/>
      <c r="E122" s="31"/>
      <c r="F122" s="50"/>
    </row>
    <row r="123" spans="1:6" x14ac:dyDescent="0.25">
      <c r="A123" s="49"/>
      <c r="B123" s="31"/>
      <c r="C123" s="31"/>
      <c r="D123" s="32"/>
      <c r="E123" s="31"/>
      <c r="F123" s="50"/>
    </row>
    <row r="124" spans="1:6" x14ac:dyDescent="0.25">
      <c r="A124" s="68" t="s">
        <v>26</v>
      </c>
      <c r="B124" s="69"/>
      <c r="C124" s="69"/>
      <c r="D124" s="69"/>
      <c r="E124" s="69"/>
      <c r="F124" s="70"/>
    </row>
    <row r="125" spans="1:6" x14ac:dyDescent="0.25">
      <c r="A125" s="36"/>
      <c r="B125" s="11"/>
      <c r="C125" s="11"/>
      <c r="D125" s="11"/>
      <c r="E125" s="11"/>
      <c r="F125" s="27"/>
    </row>
    <row r="126" spans="1:6" x14ac:dyDescent="0.25">
      <c r="A126" s="36"/>
      <c r="B126" s="11"/>
      <c r="C126" s="11"/>
      <c r="D126" s="11"/>
      <c r="E126" s="11"/>
      <c r="F126" s="27"/>
    </row>
    <row r="127" spans="1:6" x14ac:dyDescent="0.25">
      <c r="A127" s="36"/>
      <c r="B127" s="11"/>
      <c r="C127" s="11"/>
      <c r="D127" s="11"/>
      <c r="E127" s="11"/>
      <c r="F127" s="27"/>
    </row>
    <row r="128" spans="1:6" x14ac:dyDescent="0.25">
      <c r="A128" s="36"/>
      <c r="B128" s="11"/>
      <c r="C128" s="11"/>
      <c r="D128" s="11"/>
      <c r="E128" s="11"/>
      <c r="F128" s="27"/>
    </row>
    <row r="129" spans="1:6" ht="15.75" thickBot="1" x14ac:dyDescent="0.3">
      <c r="A129" s="38"/>
      <c r="B129" s="39"/>
      <c r="C129" s="39"/>
      <c r="D129" s="39"/>
      <c r="E129" s="40"/>
      <c r="F129" s="4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ht="15.75" thickBot="1" x14ac:dyDescent="0.3">
      <c r="A134" s="1"/>
      <c r="B134" s="1"/>
      <c r="C134" s="1"/>
      <c r="D134" s="1"/>
      <c r="E134" s="1"/>
      <c r="F134" s="1"/>
    </row>
    <row r="135" spans="1:6" x14ac:dyDescent="0.25">
      <c r="A135" s="71" t="s">
        <v>0</v>
      </c>
      <c r="B135" s="72"/>
      <c r="C135" s="72"/>
      <c r="D135" s="72"/>
      <c r="E135" s="72"/>
      <c r="F135" s="73"/>
    </row>
    <row r="136" spans="1:6" x14ac:dyDescent="0.25">
      <c r="A136" s="74"/>
      <c r="B136" s="75"/>
      <c r="C136" s="75"/>
      <c r="D136" s="75"/>
      <c r="E136" s="75"/>
      <c r="F136" s="76"/>
    </row>
    <row r="137" spans="1:6" x14ac:dyDescent="0.25">
      <c r="A137" s="77" t="s">
        <v>72</v>
      </c>
      <c r="B137" s="78"/>
      <c r="C137" s="78"/>
      <c r="D137" s="78"/>
      <c r="E137" s="78"/>
      <c r="F137" s="79"/>
    </row>
    <row r="138" spans="1:6" x14ac:dyDescent="0.25">
      <c r="A138" s="2"/>
      <c r="B138" s="43" t="s">
        <v>29</v>
      </c>
      <c r="C138" s="4"/>
      <c r="D138" s="3"/>
      <c r="E138" s="3"/>
      <c r="F138" s="5"/>
    </row>
    <row r="139" spans="1:6" ht="15.75" thickBot="1" x14ac:dyDescent="0.3">
      <c r="A139" s="6"/>
      <c r="B139" s="44" t="s">
        <v>30</v>
      </c>
      <c r="C139" s="8"/>
      <c r="D139" s="7"/>
      <c r="E139" s="7"/>
      <c r="F139" s="9"/>
    </row>
    <row r="140" spans="1:6" ht="15.75" thickBot="1" x14ac:dyDescent="0.3">
      <c r="A140" s="10"/>
      <c r="B140" s="11" t="s">
        <v>3</v>
      </c>
      <c r="C140" s="11"/>
      <c r="D140" s="11"/>
      <c r="E140" s="11"/>
      <c r="F140" s="12">
        <v>2794244.33</v>
      </c>
    </row>
    <row r="141" spans="1:6" ht="15.75" thickTop="1" x14ac:dyDescent="0.25">
      <c r="A141" s="10"/>
      <c r="B141" s="11"/>
      <c r="C141" s="11"/>
      <c r="D141" s="11"/>
      <c r="E141" s="11"/>
      <c r="F141" s="13"/>
    </row>
    <row r="142" spans="1:6" x14ac:dyDescent="0.25">
      <c r="A142" s="14" t="s">
        <v>4</v>
      </c>
      <c r="B142" s="15" t="s">
        <v>5</v>
      </c>
      <c r="C142" s="15"/>
      <c r="D142" s="15"/>
      <c r="E142" s="11"/>
      <c r="F142" s="16">
        <f>SUM(E144:E149)</f>
        <v>27826.98</v>
      </c>
    </row>
    <row r="143" spans="1:6" x14ac:dyDescent="0.25">
      <c r="A143" s="17"/>
      <c r="B143" s="18"/>
      <c r="C143" s="11"/>
      <c r="D143" s="11"/>
      <c r="E143" s="19"/>
      <c r="F143" s="13"/>
    </row>
    <row r="144" spans="1:6" x14ac:dyDescent="0.25">
      <c r="A144" s="17">
        <v>44397</v>
      </c>
      <c r="B144" s="42" t="s">
        <v>31</v>
      </c>
      <c r="C144" s="11"/>
      <c r="D144" s="11"/>
      <c r="E144" s="19">
        <v>9246</v>
      </c>
      <c r="F144" s="13"/>
    </row>
    <row r="145" spans="1:6" x14ac:dyDescent="0.25">
      <c r="A145" s="17">
        <v>44435</v>
      </c>
      <c r="B145" s="42" t="s">
        <v>31</v>
      </c>
      <c r="C145" s="11"/>
      <c r="D145" s="11"/>
      <c r="E145" s="19">
        <v>5231.6000000000004</v>
      </c>
      <c r="F145" s="13"/>
    </row>
    <row r="146" spans="1:6" x14ac:dyDescent="0.25">
      <c r="A146" s="17">
        <v>44439</v>
      </c>
      <c r="B146" s="42" t="s">
        <v>32</v>
      </c>
      <c r="C146" s="11"/>
      <c r="D146" s="11"/>
      <c r="E146" s="19">
        <v>12943.38</v>
      </c>
      <c r="F146" s="13"/>
    </row>
    <row r="147" spans="1:6" x14ac:dyDescent="0.25">
      <c r="A147" s="17">
        <v>44439</v>
      </c>
      <c r="B147" s="42" t="s">
        <v>33</v>
      </c>
      <c r="C147" s="11"/>
      <c r="D147" s="11"/>
      <c r="E147" s="19">
        <v>350</v>
      </c>
      <c r="F147" s="13"/>
    </row>
    <row r="148" spans="1:6" x14ac:dyDescent="0.25">
      <c r="A148" s="17">
        <v>44439</v>
      </c>
      <c r="B148" s="42" t="s">
        <v>34</v>
      </c>
      <c r="C148" s="11"/>
      <c r="D148" s="11"/>
      <c r="E148" s="19">
        <v>56</v>
      </c>
      <c r="F148" s="13"/>
    </row>
    <row r="149" spans="1:6" x14ac:dyDescent="0.25">
      <c r="A149" s="17"/>
      <c r="B149" s="42"/>
      <c r="C149" s="11"/>
      <c r="D149" s="11"/>
      <c r="E149" s="19"/>
      <c r="F149" s="13"/>
    </row>
    <row r="150" spans="1:6" x14ac:dyDescent="0.25">
      <c r="A150" s="21"/>
      <c r="B150" s="22"/>
      <c r="C150" s="23"/>
      <c r="D150" s="23"/>
      <c r="E150" s="24"/>
      <c r="F150" s="25"/>
    </row>
    <row r="151" spans="1:6" x14ac:dyDescent="0.25">
      <c r="A151" s="26" t="s">
        <v>4</v>
      </c>
      <c r="B151" s="15" t="s">
        <v>9</v>
      </c>
      <c r="C151" s="15"/>
      <c r="D151" s="15"/>
      <c r="E151" s="24"/>
      <c r="F151" s="16">
        <f>SUM(E153:E161)</f>
        <v>37827.449999999997</v>
      </c>
    </row>
    <row r="152" spans="1:6" x14ac:dyDescent="0.25">
      <c r="A152" s="26"/>
      <c r="B152" s="15"/>
      <c r="C152" s="15"/>
      <c r="D152" s="15"/>
      <c r="E152" s="24"/>
      <c r="F152" s="27"/>
    </row>
    <row r="153" spans="1:6" x14ac:dyDescent="0.25">
      <c r="A153" s="45">
        <v>44328</v>
      </c>
      <c r="B153" s="51" t="s">
        <v>60</v>
      </c>
      <c r="C153" s="15"/>
      <c r="D153" s="15"/>
      <c r="E153" s="32">
        <v>5404.61</v>
      </c>
      <c r="F153" s="27"/>
    </row>
    <row r="154" spans="1:6" x14ac:dyDescent="0.25">
      <c r="A154" s="45">
        <v>44344</v>
      </c>
      <c r="B154" s="51" t="s">
        <v>60</v>
      </c>
      <c r="C154" s="15"/>
      <c r="D154" s="15"/>
      <c r="E154" s="32">
        <v>1</v>
      </c>
      <c r="F154" s="27"/>
    </row>
    <row r="155" spans="1:6" x14ac:dyDescent="0.25">
      <c r="A155" s="45">
        <v>44351</v>
      </c>
      <c r="B155" s="51" t="s">
        <v>60</v>
      </c>
      <c r="C155" s="15"/>
      <c r="D155" s="15"/>
      <c r="E155" s="32">
        <v>8827.8799999999992</v>
      </c>
      <c r="F155" s="27"/>
    </row>
    <row r="156" spans="1:6" x14ac:dyDescent="0.25">
      <c r="A156" s="45">
        <v>44378</v>
      </c>
      <c r="B156" s="51" t="s">
        <v>60</v>
      </c>
      <c r="C156" s="31"/>
      <c r="D156" s="31"/>
      <c r="E156" s="32">
        <v>45.66</v>
      </c>
      <c r="F156" s="27"/>
    </row>
    <row r="157" spans="1:6" x14ac:dyDescent="0.25">
      <c r="A157" s="48">
        <v>44404</v>
      </c>
      <c r="B157" s="22" t="s">
        <v>35</v>
      </c>
      <c r="C157" s="30"/>
      <c r="D157" s="31"/>
      <c r="E157" s="32">
        <v>8827.8799999999992</v>
      </c>
      <c r="F157" s="27"/>
    </row>
    <row r="158" spans="1:6" x14ac:dyDescent="0.25">
      <c r="A158" s="48">
        <v>44411</v>
      </c>
      <c r="B158" s="22" t="s">
        <v>36</v>
      </c>
      <c r="C158" s="30"/>
      <c r="D158" s="31"/>
      <c r="E158" s="32">
        <v>7533.29</v>
      </c>
      <c r="F158" s="27"/>
    </row>
    <row r="159" spans="1:6" x14ac:dyDescent="0.25">
      <c r="A159" s="48">
        <v>44433</v>
      </c>
      <c r="B159" s="22" t="s">
        <v>37</v>
      </c>
      <c r="C159" s="30"/>
      <c r="D159" s="31"/>
      <c r="E159" s="32">
        <v>2747.41</v>
      </c>
      <c r="F159" s="27"/>
    </row>
    <row r="160" spans="1:6" x14ac:dyDescent="0.25">
      <c r="A160" s="48">
        <v>44496</v>
      </c>
      <c r="B160" s="22" t="s">
        <v>61</v>
      </c>
      <c r="C160" s="30"/>
      <c r="D160" s="31"/>
      <c r="E160" s="32">
        <v>3000</v>
      </c>
      <c r="F160" s="27"/>
    </row>
    <row r="161" spans="1:6" s="1" customFormat="1" x14ac:dyDescent="0.25">
      <c r="A161" s="48">
        <v>44532</v>
      </c>
      <c r="B161" s="22" t="s">
        <v>73</v>
      </c>
      <c r="C161" s="30"/>
      <c r="D161" s="31"/>
      <c r="E161" s="32">
        <v>1439.72</v>
      </c>
      <c r="F161" s="27"/>
    </row>
    <row r="162" spans="1:6" x14ac:dyDescent="0.25">
      <c r="A162" s="49"/>
      <c r="B162" s="22"/>
      <c r="C162" s="11"/>
      <c r="D162" s="11"/>
      <c r="E162" s="24"/>
      <c r="F162" s="25"/>
    </row>
    <row r="163" spans="1:6" x14ac:dyDescent="0.25">
      <c r="A163" s="26" t="s">
        <v>12</v>
      </c>
      <c r="B163" s="15" t="s">
        <v>13</v>
      </c>
      <c r="C163" s="11"/>
      <c r="D163" s="11"/>
      <c r="E163" s="24"/>
      <c r="F163" s="16">
        <f>SUM(E165:E180)</f>
        <v>1377397.87</v>
      </c>
    </row>
    <row r="164" spans="1:6" x14ac:dyDescent="0.25">
      <c r="A164" s="17"/>
      <c r="B164" s="11"/>
      <c r="C164" s="11"/>
      <c r="D164" s="11"/>
      <c r="E164" s="24"/>
      <c r="F164" s="25"/>
    </row>
    <row r="165" spans="1:6" x14ac:dyDescent="0.25">
      <c r="A165" s="17">
        <v>44378</v>
      </c>
      <c r="B165" s="22" t="s">
        <v>38</v>
      </c>
      <c r="C165" s="11"/>
      <c r="D165" s="11"/>
      <c r="E165" s="24">
        <v>1528.38</v>
      </c>
      <c r="F165" s="25"/>
    </row>
    <row r="166" spans="1:6" x14ac:dyDescent="0.25">
      <c r="A166" s="17">
        <v>44378</v>
      </c>
      <c r="B166" s="22" t="s">
        <v>28</v>
      </c>
      <c r="C166" s="11"/>
      <c r="D166" s="11"/>
      <c r="E166" s="24">
        <v>35451.53</v>
      </c>
      <c r="F166" s="25"/>
    </row>
    <row r="167" spans="1:6" x14ac:dyDescent="0.25">
      <c r="A167" s="17">
        <v>44390</v>
      </c>
      <c r="B167" s="22" t="s">
        <v>28</v>
      </c>
      <c r="C167" s="11"/>
      <c r="D167" s="11"/>
      <c r="E167" s="24">
        <v>2272.5</v>
      </c>
      <c r="F167" s="25"/>
    </row>
    <row r="168" spans="1:6" x14ac:dyDescent="0.25">
      <c r="A168" s="17">
        <v>44396</v>
      </c>
      <c r="B168" s="22" t="s">
        <v>28</v>
      </c>
      <c r="C168" s="11"/>
      <c r="D168" s="11"/>
      <c r="E168" s="24">
        <v>75438.490000000005</v>
      </c>
      <c r="F168" s="25"/>
    </row>
    <row r="169" spans="1:6" x14ac:dyDescent="0.25">
      <c r="A169" s="17">
        <v>44405</v>
      </c>
      <c r="B169" s="22" t="s">
        <v>39</v>
      </c>
      <c r="C169" s="11"/>
      <c r="D169" s="11"/>
      <c r="E169" s="24">
        <v>6549.29</v>
      </c>
      <c r="F169" s="25"/>
    </row>
    <row r="170" spans="1:6" x14ac:dyDescent="0.25">
      <c r="A170" s="17">
        <v>44410</v>
      </c>
      <c r="B170" s="22" t="s">
        <v>38</v>
      </c>
      <c r="C170" s="11"/>
      <c r="D170" s="11"/>
      <c r="E170" s="24">
        <v>590.58000000000004</v>
      </c>
      <c r="F170" s="25"/>
    </row>
    <row r="171" spans="1:6" x14ac:dyDescent="0.25">
      <c r="A171" s="17">
        <v>44411</v>
      </c>
      <c r="B171" s="22" t="s">
        <v>28</v>
      </c>
      <c r="C171" s="11"/>
      <c r="D171" s="11"/>
      <c r="E171" s="24">
        <v>984</v>
      </c>
      <c r="F171" s="25"/>
    </row>
    <row r="172" spans="1:6" x14ac:dyDescent="0.25">
      <c r="A172" s="17">
        <v>44439</v>
      </c>
      <c r="B172" s="22" t="s">
        <v>40</v>
      </c>
      <c r="C172" s="11"/>
      <c r="D172" s="11"/>
      <c r="E172" s="24">
        <v>794.1</v>
      </c>
      <c r="F172" s="25"/>
    </row>
    <row r="173" spans="1:6" x14ac:dyDescent="0.25">
      <c r="A173" s="17">
        <v>44453</v>
      </c>
      <c r="B173" s="22" t="s">
        <v>40</v>
      </c>
      <c r="C173" s="11"/>
      <c r="D173" s="11"/>
      <c r="E173" s="24">
        <v>3000</v>
      </c>
      <c r="F173" s="25"/>
    </row>
    <row r="174" spans="1:6" x14ac:dyDescent="0.25">
      <c r="A174" s="17">
        <v>44482</v>
      </c>
      <c r="B174" s="22" t="s">
        <v>28</v>
      </c>
      <c r="C174" s="11"/>
      <c r="D174" s="11"/>
      <c r="E174" s="24">
        <v>19615</v>
      </c>
      <c r="F174" s="25"/>
    </row>
    <row r="175" spans="1:6" x14ac:dyDescent="0.25">
      <c r="A175" s="17">
        <v>44482</v>
      </c>
      <c r="B175" s="22" t="s">
        <v>28</v>
      </c>
      <c r="C175" s="11"/>
      <c r="D175" s="11"/>
      <c r="E175" s="24">
        <v>10803</v>
      </c>
      <c r="F175" s="25"/>
    </row>
    <row r="176" spans="1:6" s="1" customFormat="1" x14ac:dyDescent="0.25">
      <c r="A176" s="17">
        <v>44536</v>
      </c>
      <c r="B176" s="22" t="s">
        <v>40</v>
      </c>
      <c r="C176" s="11"/>
      <c r="D176" s="11"/>
      <c r="E176" s="24">
        <v>3000</v>
      </c>
      <c r="F176" s="25"/>
    </row>
    <row r="177" spans="1:6" s="1" customFormat="1" x14ac:dyDescent="0.25">
      <c r="A177" s="17">
        <v>44553</v>
      </c>
      <c r="B177" s="22" t="s">
        <v>28</v>
      </c>
      <c r="C177" s="11"/>
      <c r="D177" s="11"/>
      <c r="E177" s="24">
        <v>806976</v>
      </c>
      <c r="F177" s="25"/>
    </row>
    <row r="178" spans="1:6" s="1" customFormat="1" x14ac:dyDescent="0.25">
      <c r="A178" s="17">
        <v>44557</v>
      </c>
      <c r="B178" s="22" t="s">
        <v>28</v>
      </c>
      <c r="C178" s="11"/>
      <c r="D178" s="11"/>
      <c r="E178" s="24">
        <v>410395</v>
      </c>
      <c r="F178" s="25"/>
    </row>
    <row r="179" spans="1:6" s="1" customFormat="1" x14ac:dyDescent="0.25">
      <c r="A179" s="17"/>
      <c r="B179" s="22"/>
      <c r="C179" s="11"/>
      <c r="D179" s="11"/>
      <c r="E179" s="24"/>
      <c r="F179" s="25"/>
    </row>
    <row r="180" spans="1:6" x14ac:dyDescent="0.25">
      <c r="A180" s="21"/>
      <c r="B180" s="11"/>
      <c r="C180" s="23"/>
      <c r="D180" s="23"/>
      <c r="E180" s="34"/>
      <c r="F180" s="13"/>
    </row>
    <row r="181" spans="1:6" x14ac:dyDescent="0.25">
      <c r="A181" s="26" t="s">
        <v>12</v>
      </c>
      <c r="B181" s="15" t="s">
        <v>16</v>
      </c>
      <c r="C181" s="11"/>
      <c r="D181" s="11"/>
      <c r="E181" s="24"/>
      <c r="F181" s="16">
        <f>SUM(E183:E196)</f>
        <v>142715.17000000001</v>
      </c>
    </row>
    <row r="182" spans="1:6" x14ac:dyDescent="0.25">
      <c r="A182" s="21"/>
      <c r="B182" s="20"/>
      <c r="C182" s="11"/>
      <c r="D182" s="11"/>
      <c r="E182" s="24"/>
      <c r="F182" s="25"/>
    </row>
    <row r="183" spans="1:6" x14ac:dyDescent="0.25">
      <c r="A183" s="52">
        <v>44054.5</v>
      </c>
      <c r="B183" s="51" t="s">
        <v>63</v>
      </c>
      <c r="C183" s="11"/>
      <c r="D183" s="11"/>
      <c r="E183" s="28">
        <v>11386.16</v>
      </c>
      <c r="F183" s="25"/>
    </row>
    <row r="184" spans="1:6" x14ac:dyDescent="0.25">
      <c r="A184" s="52">
        <v>44062.5</v>
      </c>
      <c r="B184" s="51" t="s">
        <v>64</v>
      </c>
      <c r="C184" s="51" t="s">
        <v>11</v>
      </c>
      <c r="D184" s="51" t="s">
        <v>41</v>
      </c>
      <c r="E184" s="28">
        <v>19406.63</v>
      </c>
      <c r="F184" s="25"/>
    </row>
    <row r="185" spans="1:6" x14ac:dyDescent="0.25">
      <c r="A185" s="52">
        <v>44096.5</v>
      </c>
      <c r="B185" s="51" t="s">
        <v>65</v>
      </c>
      <c r="C185" s="51" t="s">
        <v>11</v>
      </c>
      <c r="D185" s="51" t="s">
        <v>42</v>
      </c>
      <c r="E185" s="28">
        <v>423.79</v>
      </c>
      <c r="F185" s="25"/>
    </row>
    <row r="186" spans="1:6" x14ac:dyDescent="0.25">
      <c r="A186" s="52">
        <v>44132.5</v>
      </c>
      <c r="B186" s="51" t="s">
        <v>66</v>
      </c>
      <c r="C186" s="51" t="s">
        <v>11</v>
      </c>
      <c r="D186" s="51" t="s">
        <v>43</v>
      </c>
      <c r="E186" s="28">
        <v>890</v>
      </c>
      <c r="F186" s="25"/>
    </row>
    <row r="187" spans="1:6" x14ac:dyDescent="0.25">
      <c r="A187" s="52">
        <v>44144.5</v>
      </c>
      <c r="B187" s="51" t="s">
        <v>67</v>
      </c>
      <c r="C187" s="51"/>
      <c r="D187" s="51"/>
      <c r="E187" s="28">
        <v>5310</v>
      </c>
      <c r="F187" s="25"/>
    </row>
    <row r="188" spans="1:6" x14ac:dyDescent="0.25">
      <c r="A188" s="52">
        <v>44202.5</v>
      </c>
      <c r="B188" s="51" t="s">
        <v>68</v>
      </c>
      <c r="C188" s="51" t="s">
        <v>11</v>
      </c>
      <c r="D188" s="51" t="s">
        <v>44</v>
      </c>
      <c r="E188" s="28">
        <v>4292</v>
      </c>
      <c r="F188" s="25"/>
    </row>
    <row r="189" spans="1:6" x14ac:dyDescent="0.25">
      <c r="A189" s="52">
        <v>44204.5</v>
      </c>
      <c r="B189" s="51" t="s">
        <v>69</v>
      </c>
      <c r="C189" s="51"/>
      <c r="D189" s="51"/>
      <c r="E189" s="28">
        <v>39224.99</v>
      </c>
      <c r="F189" s="25"/>
    </row>
    <row r="190" spans="1:6" x14ac:dyDescent="0.25">
      <c r="A190" s="52">
        <v>44204.5</v>
      </c>
      <c r="B190" s="51" t="s">
        <v>69</v>
      </c>
      <c r="C190" s="51"/>
      <c r="D190" s="51"/>
      <c r="E190" s="28">
        <v>3900</v>
      </c>
      <c r="F190" s="25"/>
    </row>
    <row r="191" spans="1:6" x14ac:dyDescent="0.25">
      <c r="A191" s="52">
        <v>44209.5</v>
      </c>
      <c r="B191" s="51" t="s">
        <v>64</v>
      </c>
      <c r="C191" s="51" t="s">
        <v>11</v>
      </c>
      <c r="D191" s="51" t="s">
        <v>45</v>
      </c>
      <c r="E191" s="28">
        <v>25000</v>
      </c>
      <c r="F191" s="25"/>
    </row>
    <row r="192" spans="1:6" x14ac:dyDescent="0.25">
      <c r="A192" s="52">
        <v>44239.5</v>
      </c>
      <c r="B192" s="51" t="s">
        <v>70</v>
      </c>
      <c r="C192" s="11"/>
      <c r="D192" s="11"/>
      <c r="E192" s="28">
        <v>4815</v>
      </c>
      <c r="F192" s="25"/>
    </row>
    <row r="193" spans="1:6" x14ac:dyDescent="0.25">
      <c r="A193" s="52">
        <v>44253.5</v>
      </c>
      <c r="B193" s="51" t="s">
        <v>64</v>
      </c>
      <c r="C193" s="11"/>
      <c r="D193" s="11"/>
      <c r="E193" s="28">
        <v>25000</v>
      </c>
      <c r="F193" s="25"/>
    </row>
    <row r="194" spans="1:6" x14ac:dyDescent="0.25">
      <c r="A194" s="52">
        <v>44377</v>
      </c>
      <c r="B194" s="51" t="s">
        <v>58</v>
      </c>
      <c r="C194" s="11"/>
      <c r="D194" s="11"/>
      <c r="E194" s="28">
        <v>2272.5</v>
      </c>
      <c r="F194" s="25"/>
    </row>
    <row r="195" spans="1:6" x14ac:dyDescent="0.25">
      <c r="A195" s="52">
        <v>44377</v>
      </c>
      <c r="B195" s="51" t="s">
        <v>58</v>
      </c>
      <c r="C195" s="11"/>
      <c r="D195" s="11"/>
      <c r="E195" s="28">
        <v>794.1</v>
      </c>
      <c r="F195" s="25"/>
    </row>
    <row r="196" spans="1:6" x14ac:dyDescent="0.25">
      <c r="A196" s="52"/>
      <c r="B196" s="51"/>
      <c r="C196" s="11"/>
      <c r="D196" s="11"/>
      <c r="E196" s="28"/>
      <c r="F196" s="25"/>
    </row>
    <row r="197" spans="1:6" x14ac:dyDescent="0.25">
      <c r="A197" s="21"/>
      <c r="B197" s="22"/>
      <c r="C197" s="23"/>
      <c r="D197" s="23"/>
      <c r="E197" s="24"/>
      <c r="F197" s="13"/>
    </row>
    <row r="198" spans="1:6" ht="15.75" thickBot="1" x14ac:dyDescent="0.3">
      <c r="A198" s="36"/>
      <c r="B198" s="11" t="s">
        <v>24</v>
      </c>
      <c r="C198" s="11"/>
      <c r="D198" s="11"/>
      <c r="E198" s="11"/>
      <c r="F198" s="37">
        <f>+F140+F142+F151-F163-F181</f>
        <v>1339785.7200000002</v>
      </c>
    </row>
    <row r="199" spans="1:6" ht="15.75" thickTop="1" x14ac:dyDescent="0.25">
      <c r="A199" s="36"/>
      <c r="B199" s="11"/>
      <c r="C199" s="11"/>
      <c r="D199" s="11"/>
      <c r="E199" s="11"/>
      <c r="F199" s="27"/>
    </row>
    <row r="200" spans="1:6" x14ac:dyDescent="0.25">
      <c r="A200" s="36"/>
      <c r="B200" s="11"/>
      <c r="C200" s="11"/>
      <c r="D200" s="11"/>
      <c r="E200" s="11"/>
      <c r="F200" s="27"/>
    </row>
    <row r="201" spans="1:6" x14ac:dyDescent="0.25">
      <c r="A201" s="36"/>
      <c r="B201" s="11"/>
      <c r="C201" s="11"/>
      <c r="D201" s="11"/>
      <c r="E201" s="11"/>
      <c r="F201" s="27"/>
    </row>
    <row r="202" spans="1:6" x14ac:dyDescent="0.25">
      <c r="A202" s="68" t="s">
        <v>25</v>
      </c>
      <c r="B202" s="69"/>
      <c r="C202" s="69"/>
      <c r="D202" s="69"/>
      <c r="E202" s="69"/>
      <c r="F202" s="70"/>
    </row>
    <row r="203" spans="1:6" x14ac:dyDescent="0.25">
      <c r="A203" s="49"/>
      <c r="B203" s="31"/>
      <c r="C203" s="31"/>
      <c r="D203" s="32"/>
      <c r="E203" s="31"/>
      <c r="F203" s="50"/>
    </row>
    <row r="204" spans="1:6" x14ac:dyDescent="0.25">
      <c r="A204" s="49"/>
      <c r="B204" s="31"/>
      <c r="C204" s="31"/>
      <c r="D204" s="32"/>
      <c r="E204" s="31"/>
      <c r="F204" s="50"/>
    </row>
    <row r="205" spans="1:6" x14ac:dyDescent="0.25">
      <c r="A205" s="68" t="s">
        <v>26</v>
      </c>
      <c r="B205" s="69"/>
      <c r="C205" s="69"/>
      <c r="D205" s="69"/>
      <c r="E205" s="69"/>
      <c r="F205" s="70"/>
    </row>
    <row r="206" spans="1:6" ht="15.75" thickBot="1" x14ac:dyDescent="0.3">
      <c r="A206" s="53"/>
      <c r="B206" s="39"/>
      <c r="C206" s="39"/>
      <c r="D206" s="39"/>
      <c r="E206" s="39"/>
      <c r="F206" s="54"/>
    </row>
  </sheetData>
  <mergeCells count="12">
    <mergeCell ref="A121:F121"/>
    <mergeCell ref="A124:F124"/>
    <mergeCell ref="A135:F136"/>
    <mergeCell ref="A137:F137"/>
    <mergeCell ref="A202:F202"/>
    <mergeCell ref="A205:F205"/>
    <mergeCell ref="A1:F2"/>
    <mergeCell ref="A3:F3"/>
    <mergeCell ref="A78:F78"/>
    <mergeCell ref="A81:F81"/>
    <mergeCell ref="A91:F92"/>
    <mergeCell ref="A93:F93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2021</vt:lpstr>
      <vt:lpstr>noviembre 2021</vt:lpstr>
      <vt:lpstr>diciembre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cp:lastPrinted>2022-01-27T15:31:01Z</cp:lastPrinted>
  <dcterms:created xsi:type="dcterms:W3CDTF">2022-01-27T02:01:47Z</dcterms:created>
  <dcterms:modified xsi:type="dcterms:W3CDTF">2022-01-27T20:34:50Z</dcterms:modified>
</cp:coreProperties>
</file>