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resupuesto 2021\PbR-2021\11.- Alineación-Planeación\"/>
    </mc:Choice>
  </mc:AlternateContent>
  <bookViews>
    <workbookView xWindow="-120" yWindow="-120" windowWidth="29040" windowHeight="15840"/>
  </bookViews>
  <sheets>
    <sheet name="Hoja1" sheetId="1" r:id="rId1"/>
    <sheet name="Hoja2" sheetId="2" r:id="rId2"/>
    <sheet name="Hoja3" sheetId="3" r:id="rId3"/>
  </sheets>
  <definedNames>
    <definedName name="_xlnm._FilterDatabase" localSheetId="0" hidden="1">Hoja1!$A$5:$J$114</definedName>
  </definedNames>
  <calcPr calcId="152511"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6" i="1" l="1"/>
  <c r="D57" i="1"/>
  <c r="D6" i="1"/>
  <c r="D80" i="1" l="1"/>
  <c r="D81" i="1" l="1"/>
  <c r="D110" i="1"/>
  <c r="B1" i="2"/>
  <c r="B2" i="2" s="1"/>
  <c r="B3" i="2" s="1"/>
  <c r="B4" i="2" s="1"/>
  <c r="B5" i="2" s="1"/>
  <c r="B6" i="2" s="1"/>
  <c r="B7" i="2" s="1"/>
  <c r="B8" i="2" s="1"/>
  <c r="B9" i="2" s="1"/>
  <c r="B10" i="2" s="1"/>
  <c r="B11" i="2" s="1"/>
  <c r="B12" i="2" s="1"/>
  <c r="B13" i="2" s="1"/>
  <c r="B14" i="2" s="1"/>
  <c r="A15" i="2"/>
  <c r="D52" i="1" l="1"/>
  <c r="D82" i="1"/>
  <c r="D99" i="1"/>
  <c r="D76" i="1"/>
  <c r="D59" i="1"/>
  <c r="D40" i="1"/>
  <c r="D95" i="1"/>
  <c r="D84" i="1"/>
  <c r="D64" i="1"/>
  <c r="D44" i="1"/>
  <c r="D28" i="1"/>
  <c r="D20" i="1"/>
  <c r="D11" i="1"/>
  <c r="D90" i="1"/>
  <c r="D98" i="1"/>
  <c r="D106" i="1"/>
  <c r="D79" i="1"/>
  <c r="D71" i="1"/>
  <c r="D63" i="1"/>
  <c r="D51" i="1"/>
  <c r="D43" i="1"/>
  <c r="D35" i="1"/>
  <c r="D27" i="1"/>
  <c r="D19" i="1"/>
  <c r="D10" i="1"/>
  <c r="D12" i="1"/>
  <c r="D93" i="1"/>
  <c r="D101" i="1"/>
  <c r="D86" i="1"/>
  <c r="D74" i="1"/>
  <c r="D66" i="1"/>
  <c r="D55" i="1"/>
  <c r="D46" i="1"/>
  <c r="D38" i="1"/>
  <c r="D30" i="1"/>
  <c r="D22" i="1"/>
  <c r="D14" i="1"/>
  <c r="D108" i="1"/>
  <c r="D88" i="1"/>
  <c r="D96" i="1"/>
  <c r="D104" i="1"/>
  <c r="D83" i="1"/>
  <c r="D73" i="1"/>
  <c r="D65" i="1"/>
  <c r="D54" i="1"/>
  <c r="D45" i="1"/>
  <c r="D37" i="1"/>
  <c r="D29" i="1"/>
  <c r="D21" i="1"/>
  <c r="D13" i="1"/>
  <c r="D109" i="1"/>
  <c r="D91" i="1"/>
  <c r="D68" i="1"/>
  <c r="D48" i="1"/>
  <c r="D32" i="1"/>
  <c r="D103" i="1"/>
  <c r="D72" i="1"/>
  <c r="D53" i="1"/>
  <c r="D36" i="1"/>
  <c r="D24" i="1"/>
  <c r="D16" i="1"/>
  <c r="D7" i="1"/>
  <c r="D87" i="1"/>
  <c r="D94" i="1"/>
  <c r="D102" i="1"/>
  <c r="D85" i="1"/>
  <c r="D75" i="1"/>
  <c r="D67" i="1"/>
  <c r="D58" i="1"/>
  <c r="D47" i="1"/>
  <c r="D39" i="1"/>
  <c r="D31" i="1"/>
  <c r="D23" i="1"/>
  <c r="D15" i="1"/>
  <c r="D107" i="1"/>
  <c r="D89" i="1"/>
  <c r="D97" i="1"/>
  <c r="D105" i="1"/>
  <c r="D78" i="1"/>
  <c r="D70" i="1"/>
  <c r="D61" i="1"/>
  <c r="D50" i="1"/>
  <c r="D42" i="1"/>
  <c r="D34" i="1"/>
  <c r="D26" i="1"/>
  <c r="D18" i="1"/>
  <c r="D9" i="1"/>
  <c r="D62" i="1"/>
  <c r="D92" i="1"/>
  <c r="D100" i="1"/>
  <c r="D77" i="1"/>
  <c r="D69" i="1"/>
  <c r="D60" i="1"/>
  <c r="D49" i="1"/>
  <c r="D41" i="1"/>
  <c r="D33" i="1"/>
  <c r="D25" i="1"/>
  <c r="D17" i="1"/>
  <c r="D8" i="1"/>
  <c r="D111" i="1" l="1"/>
</calcChain>
</file>

<file path=xl/sharedStrings.xml><?xml version="1.0" encoding="utf-8"?>
<sst xmlns="http://schemas.openxmlformats.org/spreadsheetml/2006/main" count="748" uniqueCount="254">
  <si>
    <t>ALINEACIÓN, PLANEACIÓN-PROGRAMACIÓN</t>
  </si>
  <si>
    <t>NOMBRE DEL MUNICIPIO: Los Reyes, Michoacan</t>
  </si>
  <si>
    <t>Presidencia</t>
  </si>
  <si>
    <t>I. Desarrollo humano, educacion con calidad y acceso a la salud</t>
  </si>
  <si>
    <t>II. Tranquilidad, justicia y paz</t>
  </si>
  <si>
    <t>Sindicatura</t>
  </si>
  <si>
    <t>V. Cubrir las necesidades básicas y promover la inclusion de los más necesitados</t>
  </si>
  <si>
    <t>Sedesol</t>
  </si>
  <si>
    <t>VII. Sustentabilidad ambiental, resilencia y prosperidad urbana</t>
  </si>
  <si>
    <t>Servicios Públicos</t>
  </si>
  <si>
    <t>III. Prevención del delito</t>
  </si>
  <si>
    <t>DESCRIPCIÓN</t>
  </si>
  <si>
    <t>PRESUPUESTO ASIGNADO</t>
  </si>
  <si>
    <t>%</t>
  </si>
  <si>
    <t>OBJETIVO ESTRATÉGICO / PROPOSITO</t>
  </si>
  <si>
    <t>OBJETIVO GENERAL / FIN</t>
  </si>
  <si>
    <t>EJE DE VINCULACIÓN CON EL PLAN MUNICIPALDE DESARROLLO</t>
  </si>
  <si>
    <t xml:space="preserve">EJE DE VINCULACIÓN CON EL PLAN ESTATALDE DESARROLLO </t>
  </si>
  <si>
    <t>EJE DE VINCULACIÓN CON EL PLAN NACIONAL DE DESARROLLO</t>
  </si>
  <si>
    <t>PROGRAMA / COMPONENTE</t>
  </si>
  <si>
    <t>Secretaria</t>
  </si>
  <si>
    <t>Urbanismo</t>
  </si>
  <si>
    <t>Contraloría</t>
  </si>
  <si>
    <t>IX. Rendicion de cuentas transparencia y gobierno digital</t>
  </si>
  <si>
    <t>I. Desarrollo Social. Lograr mejores condiciones de vida en la población de la ciudadanía de los reyes, generando un cambio positivo en las relaciones con el fin de lograr un Bienestar Social.</t>
  </si>
  <si>
    <t>1.1 Pobreza.- Contribuir a disminuir la pobreza mediante el financiamiento de servicios públicos, obras, acciones e inversiones que beneficien directamente a la población en esa condición, mediante la colaboración en programas federales y estatales de desarrollo social y comunitario.</t>
  </si>
  <si>
    <t>1.1.1.1.- Programa de coordinacion de programas Sociales.</t>
  </si>
  <si>
    <t>1.1.1.2.- Programa de atención para menores en riesgo</t>
  </si>
  <si>
    <t>1.1.1.3.- Programa Municipal de Despensas.</t>
  </si>
  <si>
    <t>1.1.1.4.- Programa de Espacios de Alimentación, Encuentro y Desarrollo</t>
  </si>
  <si>
    <t>1.2 Educación.- Contribuir a elevar la calidad y cobertura de la educación básica en el municipio, en coordinación con otros órdenes de gobierno.</t>
  </si>
  <si>
    <t>1.2.1. Disminución del rezago educativo en el municipio</t>
  </si>
  <si>
    <t>1.3 Salud.- Garantizar el derecho a la protección de la salud mediante una mayor inversión en infraestructura básica y en acciones de promoción de la salud.</t>
  </si>
  <si>
    <t>Dirección de salud</t>
  </si>
  <si>
    <t>1.4.1.1.- Programa de apoyo para escrituración</t>
  </si>
  <si>
    <t>1.5 Grupos vulnerables.- Contribuir al mejoramiento de las condiciones de vida de la población en situación de vulnerabilidad social y propiciar la equidad en el acceso a las oportunidades de desarrollo.</t>
  </si>
  <si>
    <t>1.5.1.1.- Programa de Asesoría a los Migrantes del Municipio</t>
  </si>
  <si>
    <t>Migrante</t>
  </si>
  <si>
    <t>1.5.1.2.- Programa Fondo de Apoyo a Migrante</t>
  </si>
  <si>
    <t>1.5.1.3.- Programa Palomas Mensajeras</t>
  </si>
  <si>
    <t>1.5.2. Ocupar en actividades saludables, mejorar el ingreso, nutrir a través de complementos alimenticios a los adultos mayores del municipio.</t>
  </si>
  <si>
    <t>1.5.2.1.- Programa Municipal de Estancia del Adulto Mayor</t>
  </si>
  <si>
    <t>1.5.3. Promover la inclusión de las personas con capacidades diferentes del municipio en la sociedad.</t>
  </si>
  <si>
    <t>1.5.3.2.- Programa municipal de la Unidad Básica de Rehabilitación</t>
  </si>
  <si>
    <t>1.5.4. Organizar a los pueblos y comunidades indígenas del municipio para que mejoren sus condiciones de vida.</t>
  </si>
  <si>
    <t>1.5.4.1.- Programa de apoyos a la Gente Indígena</t>
  </si>
  <si>
    <t>Asuntos indigenas</t>
  </si>
  <si>
    <t>1.6.1.1.- Programa Orientación a las mujeres</t>
  </si>
  <si>
    <t>Instituto de la mujer</t>
  </si>
  <si>
    <t>1.6.1.2.-Programa Día Internacional de la Mujer</t>
  </si>
  <si>
    <t>Unidad deportiva</t>
  </si>
  <si>
    <t>Dirección del deporte</t>
  </si>
  <si>
    <t>II. Desarrollo Económico. Incentivar el desarrollo económico de la población, mediante el fortalecimiento de las actividades productivas del Municipio, con el fin de generar prosperidad.</t>
  </si>
  <si>
    <t>2.1 Agricultura.-  Atraer y retener inversión para agricultura, mediante programas municipales de productividad, aprovechamiento sustentable y promoción comercial de productos locales, en coordinación con los distintos órdenes de gobierno.</t>
  </si>
  <si>
    <t>Desarrollo Rural</t>
  </si>
  <si>
    <t>2.1.2. Fomentar actividades agrícolas sustentables y sostenibles, que generen mayores ingresos para los productores del municipio.</t>
  </si>
  <si>
    <t>2.2.1.1.- Programa Municipal de Proyectos Productivos</t>
  </si>
  <si>
    <t>2.3 Turismo.- Incrementar la actividad turística en el municipio mediante programas de promoción y aprovechamiento sustentable de sus atractivos turísticos.</t>
  </si>
  <si>
    <t xml:space="preserve">2.3.1.1. Programa Municipal de promoción turistica </t>
  </si>
  <si>
    <t>III. Desarrollo Territorial y Medio Ambiente. Lograr un marco de referencia para los asentamientos humanos, actividades productivas o de protección de los recursos naturales, señalando las diferentes zonas del territorio municipal.</t>
  </si>
  <si>
    <t>protección civil</t>
  </si>
  <si>
    <t>IV.- Servicios Públicos Municipales.- Lograr responder a las diferentes necesidades de la sociedad reyense; así mismo  favorecer la realización efectiva del desarrollo personal, económico, la igualdad y el bienestar social.</t>
  </si>
  <si>
    <t>4.1.1. Dotación al municipio de la infraestructura vial necesaria para detonar el desarrollo de la cabecera municipal y de las comunidades.</t>
  </si>
  <si>
    <t>4.2 Drenaje y Alcantarillado.- Abatir el déficit en el servicio de drenaje en viviendas particulares y alcantarillado en arterias viales para la conducción de aguas residuales y pluviales.</t>
  </si>
  <si>
    <t>4.2.1. Dotación de la infraestructura de abasto de agua potable, conducción, tratamiento y reciclaje de aguas residuales del municipio.</t>
  </si>
  <si>
    <t>4.3 Limpia.- Garantizar la cobertura y continuidad del servicio de limpia con el fin de mantener vialidades y espacios públicos libres de residuos.</t>
  </si>
  <si>
    <t>4.3.1. Recolectar de manera eficaz y eficiente los desechos sólidos generados en el municipio, disminuyendo el impacto ambiental negativo en el municipio.</t>
  </si>
  <si>
    <t>4.3.1.1.- Programa de Limpieza Municipal</t>
  </si>
  <si>
    <t>Servicios públicos</t>
  </si>
  <si>
    <t>4.4 Residuos sólidos.- Abatir el déficit en la prestación del servicio de recolección de los residuos sólidos, así como garantizar el traslado, tratamiento y disposición final de los mismos con apego a la normatividad.</t>
  </si>
  <si>
    <t>4.4.1. Tratamiento de manera eficaz y eficiente los desechos sólidos generados en el municipio, disminuyendo el impacto ambiental negativo en el municipio.</t>
  </si>
  <si>
    <t>4.5 Parques y jardines.- Abatir el déficit y dar mantenimiento adecuado a los espacios públicos destinados a la convivencia social y a la recreación.</t>
  </si>
  <si>
    <t>4.5.1. Habilitación de ambientes agradables y confortables en espacios públicos del municipio.</t>
  </si>
  <si>
    <t>4.5.1.1.- Programa de Mantenimiento de Parques y Jardines Municipales</t>
  </si>
  <si>
    <t>4.5.1.2.- Programa de Embellecimiento de Areas públicas</t>
  </si>
  <si>
    <t>4.6.1.1.- Programa de Mantenimiento de Alumbrado Publico</t>
  </si>
  <si>
    <t>4.7 Mercados públicos.- Abatir el déficit y dar mantenimiento adecuado a los espacios públicos destinados al abasto de artículos básicos.</t>
  </si>
  <si>
    <t>4.7.1.1.- Programa de mantenimiento del mercado municipal</t>
  </si>
  <si>
    <t>4.8 Panteones.- Abatir el déficit y dar mantenimiento adecuado a los espacios públicos destinados a restos humanos.</t>
  </si>
  <si>
    <t>4.8.1.1.-Programa de Inhumaciones de Cuerpos</t>
  </si>
  <si>
    <t>4.8.1.2.- Programa de Exhumaciones</t>
  </si>
  <si>
    <t>4.9 Rastros.- Fomentar que el mayor número de sacrificios de ganado en el municipio se realice en rastros, en condiciones de sanidad e higiene.</t>
  </si>
  <si>
    <t xml:space="preserve">V.- Prevención Social de la Violencia y la Seguridad Pública.- Planear e impulsar el diseño, instrumentación y aplicación de programas de prevención social de la violencia y la delincuencia; así mismo prevenir conductas delictivas y conservar el orden público en el ámbito de competencia de la policía municipal. </t>
  </si>
  <si>
    <t>5.1.1.1.- Programa Municipal de Entrega de Uniformes.</t>
  </si>
  <si>
    <t>5.1.1.2.- Programa de Apoyo Logístico a Eventos Cívicos y Sociales</t>
  </si>
  <si>
    <t>5.2.1. Implementar operativos, que prevengan las conductas delictivas en los habitantes del municipio.</t>
  </si>
  <si>
    <t>5.2.1.1.- Programa Municipal de Operativos y Rondines de Vigilancia</t>
  </si>
  <si>
    <t>5.4 Tránsito.- Reducir la siniestralidad de tránsito en el municipio, mediante un adecuado funcionamiento de las arterias viales y del flujo vehicular.</t>
  </si>
  <si>
    <t>VI.- Finanzas sanas, transparencia y rendición de cuentas.- Lograr la eficiencia presupuestaria para generar transparencia y oportuna y veraz rendición de cuentas, para lograr generar confianza en la población del Municipio.</t>
  </si>
  <si>
    <t>6.2 Armonización contable.- Garantizar que el municipio cumpla con los lineamientos en materia de contabilidad gubernamental y emisión de información financiera, para una adecuada rendición de cuentas a la ciudadanía.</t>
  </si>
  <si>
    <t>6.2.1.1.- Programa de difusión y publicidad</t>
  </si>
  <si>
    <t>6.2.1.2- Programa de sigilación de la correcta aplicación del gasto publico</t>
  </si>
  <si>
    <t>6.2.1.3.- Programa de revisión de los estados financieros de la tesorería  municipal</t>
  </si>
  <si>
    <t>6.3 Ingresos.- Incentivar el manejo sostenible de las finanzas públicas municipales, impulsando las bases para el logro de balances presupuestarios sostenibles, deudas sostenibles y el uso eficiente de los recursos públicos.</t>
  </si>
  <si>
    <t>6.3.1.1.- Programa de Eficiencia Recaudatoria</t>
  </si>
  <si>
    <t>6.4 Egresos.- Promover un ejercicio del gasto público responsable, eficaz, eficiente y transparente que promueva condiciones de bienestar para la población.</t>
  </si>
  <si>
    <t>6.4.1.1.-Proyecto de Presupuesto de Egresos Aprobado</t>
  </si>
  <si>
    <t>6.5 Deuda pública.- Minimizar el peso de la deuda pública en los ingresos municipales.</t>
  </si>
  <si>
    <t>6.5.1.1.- Programa de Informes Financieros</t>
  </si>
  <si>
    <t>VII.- Planeación Municipal y Desarrollo Institucional.- Lograr un desarrollo institucional óptimo, mediante la consecución de un permanente control interno, con instrumentos de planeación bien definidos.</t>
  </si>
  <si>
    <t>7.1.1.1.- Programa Municipal de Expedientes de Colaboradores</t>
  </si>
  <si>
    <t>7.1.1.2.- Programa Municipal de Adquisicion de Uniformes al personal</t>
  </si>
  <si>
    <t>7.1.1.3- Programa municipal de apoyo logístico a diferentes dependencias</t>
  </si>
  <si>
    <t>7.1.1.4.- Programa municipal de expedicion de vales.</t>
  </si>
  <si>
    <t xml:space="preserve">7.1.1.5.- Prorgama municipal de adquisiciones </t>
  </si>
  <si>
    <t>7.2 Capacitación.- Contar con un instrumento de planeación y procesos que promuevan la consecución de las metas establecidas, que respalde a las autoridades municipales en la toma de decisiones encaminadas a lograr los objetivos institucionales.</t>
  </si>
  <si>
    <t>7.2.1.1.- Programa de Presentación de Plan de Trabajo Anual al Ayuntamiento</t>
  </si>
  <si>
    <t>7.2.1.2.- Programa de  Verificación del cumplimiento del plan de desarrollo municipal y sus programas</t>
  </si>
  <si>
    <t>7.2.2. Atención ciudadana eficaz, eficiente y oportuna.</t>
  </si>
  <si>
    <t>7.2.2.1.- Programa de Audiencia Ciudadana a la Sociedad del Municipio</t>
  </si>
  <si>
    <t>7.2.2.2.- Programa de Asesoria Juridica</t>
  </si>
  <si>
    <t>7.2.2.3.- Asesoría Juridica Familiar</t>
  </si>
  <si>
    <t>7.3 Tecnologías de la información.- Impulsar el desarrollo de las capacidades y habilidades del personal de la administración pública municipal.</t>
  </si>
  <si>
    <t>7.3.1.1.- Programa de Actualización de equipos de computo  en Hardware y Software</t>
  </si>
  <si>
    <t>7.3.1.2.- Programa de mantenimiento de la red interna de internet.</t>
  </si>
  <si>
    <t xml:space="preserve">7.3.2.1.- Prorgama de mantenimiento de los puntos de acceso gratuito de internet </t>
  </si>
  <si>
    <t>7.3.2.2.- Programa de mantemiento y actualización de la pagina web del municipio.</t>
  </si>
  <si>
    <t>7.4 Planeación y control interno.- Impulsar el uso de las tecnologías de la información y la comunicación (TIC´s) en el desempeño de la administración pública municipal, así como en la realización de trámites y servicios ofrecidos a la población.</t>
  </si>
  <si>
    <t>7.4.1.1.- Programa Municipal de Expedición de documentos de secretaria</t>
  </si>
  <si>
    <t>7.4.1.2.- Programa de Expedición de Cartillas del Servicio Militar Nacional</t>
  </si>
  <si>
    <t>7.4.1.3.- Programa de Patrimonio Municipal</t>
  </si>
  <si>
    <t>7.4.1.4.- Programa Municipal de Expedicion de documentos de Sindicatura</t>
  </si>
  <si>
    <t>7.5 Modernización de la Administración.- Actualizar a la administración pública municipal, a través de la implementación de sistemas, procedimientos y políticas públicas que permitan agilizar los procesos administrativos del Ayuntamiento.</t>
  </si>
  <si>
    <t>7.5.1.1.- Programa de creacion y modificacion de los reglamentos Municipales</t>
  </si>
  <si>
    <t>7.6.1. Realizar acciones de Cabildo que garanticen el desarrollo del municipio y la adecuada atención del ciudadano.</t>
  </si>
  <si>
    <t>7.6.1.1. Programa de seguimiento  a los acuerdos de cabildo.</t>
  </si>
  <si>
    <t>7.6.2.1. Programa de Sesiones de Cabildo</t>
  </si>
  <si>
    <t>Protección civil</t>
  </si>
  <si>
    <t>Parques y jardines</t>
  </si>
  <si>
    <t xml:space="preserve">Panteon </t>
  </si>
  <si>
    <t>Rastro</t>
  </si>
  <si>
    <t>Seguridad pública</t>
  </si>
  <si>
    <t>Tesoreria</t>
  </si>
  <si>
    <t>Informatica</t>
  </si>
  <si>
    <t>Regiduria</t>
  </si>
  <si>
    <t>VIII. Cohesión social e igualdad sustantiva.</t>
  </si>
  <si>
    <t>VI. Innovación, productividad y competitividad.</t>
  </si>
  <si>
    <t>Ecologia</t>
  </si>
  <si>
    <t>4.4.1.1.- Programa de tratamiento de los residuos solidos</t>
  </si>
  <si>
    <t>5.3.1.1.- Programa de capacitación del cuerpo policiaco</t>
  </si>
  <si>
    <t>6.1.1.2.- Programa de atención a solicitudes de información</t>
  </si>
  <si>
    <t>3.1.1.1.- Programa de infraestructura deportiva.</t>
  </si>
  <si>
    <t>3.1.1.2.- Programa de infraestructura educativa.</t>
  </si>
  <si>
    <t>3.1.1.3.- Programa municipal de nomenclatura.</t>
  </si>
  <si>
    <t>3.1.1.4.- Estudio de crecimiento urbano</t>
  </si>
  <si>
    <t>3.1.1.5.-Programa de colocación de nombre de calles</t>
  </si>
  <si>
    <t>4.2.1.1.- Programa de alcantarillado  y agua potable.</t>
  </si>
  <si>
    <t>4.9.1.1.- Programa de mantenimiento al Rastro Municipal.</t>
  </si>
  <si>
    <t>4.9.1.2.- Programa de Matanzas de Cerdos y Reses</t>
  </si>
  <si>
    <t>7.5.1.2.- Programa para generar y suministrar  energiá eléctrica, en edificaciones municipales.</t>
  </si>
  <si>
    <t>7.5.1.3.- Programa de PRODIM.</t>
  </si>
  <si>
    <t>7.5.1.4.- Programa de gastos indirectos (FAIS 2019).</t>
  </si>
  <si>
    <t>7.5.1.5.- Programa de equipamiento de mobiliario urbano.</t>
  </si>
  <si>
    <t>4.1.1.1.- Programa de bacheo y Pavimentacion</t>
  </si>
  <si>
    <t>4.1.1.2.- Programa de luminarias públicas</t>
  </si>
  <si>
    <t>5.4.1.1.- Programa de cumplimieto de reglamento de transito</t>
  </si>
  <si>
    <t>6.1.1.1.- Programa de actualización de portales de transparencia</t>
  </si>
  <si>
    <t>UNIDAD RESPONSABLE</t>
  </si>
  <si>
    <t>Dirección de Cultura y Turismo</t>
  </si>
  <si>
    <t>5.2.1.2.- Programa municipal de personas detenidas en áreas de internación</t>
  </si>
  <si>
    <t>4.1.1.3.- Programa de construcción de Pavimentos de concreto hidráulico y andadores</t>
  </si>
  <si>
    <t>1.1.1.5.- Programa de apoyos de material a bajo costo.</t>
  </si>
  <si>
    <t>1.2.1.1.- Programa Ludoteca Municipal DIF</t>
  </si>
  <si>
    <t>1.2.1.2.- Programa Desayunos Escolares</t>
  </si>
  <si>
    <t>1.3.1.1.- Programa Municipal de Vales de Medicina.</t>
  </si>
  <si>
    <t>1.3.1.2.- Campañas de salud permanente</t>
  </si>
  <si>
    <t>1.3.1.3.- Programa de vigilancia de sanidad e higiene</t>
  </si>
  <si>
    <t>1.3.1.4.- programa de prevencion del dengue</t>
  </si>
  <si>
    <t>1.3.1.5.- Programa de consultas medicas con medicamento gratuito</t>
  </si>
  <si>
    <t>1.3.1.6.- Programa consultas odontologicas</t>
  </si>
  <si>
    <t>1.3.1.7.- Programa de atención Psicologica</t>
  </si>
  <si>
    <t>1.4.1.2.- Programa de licencias de construcción</t>
  </si>
  <si>
    <t>1.5.3.1.- Programa Municipal de apoyo a Personas con capacidades diferentes</t>
  </si>
  <si>
    <t>1.7.1.1.-Programa de Mantenimiento de la Unidad Deportiva</t>
  </si>
  <si>
    <t>1.7.2.1.-Programa municipal de entrega de uniformes deportivos</t>
  </si>
  <si>
    <t>1.7.2.2.- Programa municipal de fomento deportivo</t>
  </si>
  <si>
    <t>1.7.2.3.-Programa municipal de entrega de balones</t>
  </si>
  <si>
    <t>1.7.2.4.- Programa Municipal de eventos deportivos</t>
  </si>
  <si>
    <t>1.7.2.5.- Programa Municipal de participacion en eventos deportivos</t>
  </si>
  <si>
    <t>1.8.1.1.- Programa de eventos culturales y recrativos</t>
  </si>
  <si>
    <t>2.1.1.1.- Programa Municipal Insumos Agricolas</t>
  </si>
  <si>
    <t>2.1.2.1.- Programa Municipal de capacitaciones a productores agricolas</t>
  </si>
  <si>
    <t>3.2.1.1.- Programa de apoyo de Protección Civil</t>
  </si>
  <si>
    <t>3.2.1.2.- Programa Municipal de Cobertura de Emergencias</t>
  </si>
  <si>
    <t>3.2.1.3.- Programa de Capacitación para primeros respondientes</t>
  </si>
  <si>
    <t>3.2.1.4.- Programa de Vistos buenos y verificaciones</t>
  </si>
  <si>
    <t>3.2.1.5.- Programa de Atención a Contingencias</t>
  </si>
  <si>
    <t>3.3.1.1.- Programas municipales de ecologia</t>
  </si>
  <si>
    <t>4.8.1.3.- Programa de Mantenimiento del Panteón</t>
  </si>
  <si>
    <t>6.4.1.2.-Proyecto de Ley de Ingresos</t>
  </si>
  <si>
    <t>7.2.2.4.- Trabajo Social</t>
  </si>
  <si>
    <t>DIF</t>
  </si>
  <si>
    <t>Oficialía Mayor</t>
  </si>
  <si>
    <t>Estancia del Adulto Mayor</t>
  </si>
  <si>
    <t>Dirección de Obras Públicas</t>
  </si>
  <si>
    <t>Transparencia</t>
  </si>
  <si>
    <t>Comunicación Social</t>
  </si>
  <si>
    <t>1.4 Vivienda.- Satisfacer la demanda de vivienda digna de la población municipal, impulsando los desarrollos habitacionales de interés social, programas de mejoramiento de la vivienda y lotes con servicios, en coordinación con las autoridades estatales y federales competentes en la materia.</t>
  </si>
  <si>
    <t>1.6 Igualdad de género.-  Promover la igualdad de género como estrategia transversal en las políticas públicas municipales, para contribuir al acceso equitativo de oportunidades de desarrollo</t>
  </si>
  <si>
    <t>2.2 Comercio y servicio.- Atraer y retener inversión en el sector comercial y de servicios en el municipio, mediante programas municipales de mejora regulatoria, ordenamiento y promoción comercial y de servicios locales, en coordinación con los distintos órdenes de gobierno</t>
  </si>
  <si>
    <t xml:space="preserve"> 3.1 Planeación Urbana.-  Regular los usos y aprovechamientos del suelo en los centros de población del municipio, con el fin de utilizar y aprovechar el territorio de manera ordenada y sustentable.</t>
  </si>
  <si>
    <t xml:space="preserve"> 4.1 Calles.- Abatir el déficit de arterias viales y mantener en condiciones óptimas las arterias existentes en el sistema vial, para impulsar la movilidad y comunicación terrestre de la población</t>
  </si>
  <si>
    <t>4.6 Alumbrado público.- Abatir el déficit y dar mantenimiento adecuado a la red de alumbrado público.</t>
  </si>
  <si>
    <t xml:space="preserve"> 5.1 Previsión social de la violencia y la delincuencia.- Reducir la vulnerabilidad a la violencia y a la delincuencia de los grupos poblacionales más expuestos, atendiendo los factores de riesgo y fortaleciendo la protección, la sensibilización, el reconocimiento y la educación para identificar situaciones de violencia y formas de enfrentarla.</t>
  </si>
  <si>
    <t>5.2 Policía Preventiva.- Contar con un cuerpo profesional de policía para la prevención del delito, acorde al tamaño poblacional.</t>
  </si>
  <si>
    <t>5.3 Seguridad Pública.- Abatir la incidencia de delitos del fuero común en el municipio, en forma coordinada con el estado y la federación.</t>
  </si>
  <si>
    <t xml:space="preserve"> 6.1 Transparencia y acceso a la información pública.- Garantizar la transparencia y el acceso a la información pública para la ciudadanía.</t>
  </si>
  <si>
    <t xml:space="preserve"> 7.1 Organización.- Redimensionar la estructura organizacional hasta alcanzar niveles óptimos del número de dependencias, personal y tabuladores salariales adecuados a las necesidades de la función pública.</t>
  </si>
  <si>
    <t>7.6 Ayuntamiento con sentido Social.- Realizar acciones de Cabildo que garanticen el desarrollo del municipio y la adecuada atención del ciudadano.</t>
  </si>
  <si>
    <t>3.2 Protección civil.- Cubrir las emergencias  y las contingencias que ocurran en el municipio y fortalecer a la Unidad de Protección Civil para que responda adecuadamente a las emergencias. Disminuir, tendiente a erradicar, los asentamientos humanos en zonas de riesgo, así como proteger, asistir y prevenir a la población en caso de una contingencia o desastre natural.</t>
  </si>
  <si>
    <t>3.3 Ecología y Medio ambiente.- Promover el aprovechamiento sustentable de la energía y la preservación o, en su caso, la restauración de los recursos naturales (aire, agua, suelo, flora y fauna) a cargo del municipio, a fin de garantizar, en concurrencia con los otros órdenes de gobierno, un medio ambiente sano.</t>
  </si>
  <si>
    <t>1.1.1. Reducción de las condiciones de pobreza del municipio.</t>
  </si>
  <si>
    <t xml:space="preserve">1.3.1. Agilizar y mejorar los servicios públicos de salud que se proporcionan en el municipio. </t>
  </si>
  <si>
    <t xml:space="preserve"> 1.4.1. Agilizar los procesos de escrituración y ayudar a regular los predios o fraccionamientos del municipio. </t>
  </si>
  <si>
    <t xml:space="preserve"> 1.5.1. Consolidación de los vínculos familiares en familias impactadas por la migración en el municipio.</t>
  </si>
  <si>
    <t xml:space="preserve"> 1.6.1. Implementar políticas públicas para la equidad de género, mejorar el ingreso y disminuir la violencia y la discriminación en las mujeres del municipio. </t>
  </si>
  <si>
    <t>1.7.1. Fomentar la cultura física y del deporte y mantener la infraestructura pública  deportiva existente en el municipio.</t>
  </si>
  <si>
    <t>1.7.2. Promoción de la cultura física y del deporte en el municipi</t>
  </si>
  <si>
    <t xml:space="preserve"> 1.8.1. Promocionar el arte y la cultura de los pueblos y comunidades indígenas del municipio, a través de eventos públicos y privados dentro y fuera del municipio.</t>
  </si>
  <si>
    <t xml:space="preserve"> 2.1.1. Fortalecimiento de los productores del municipio a través de mecanismos de abastecimiento de insumo agrícola que reduzcan costo de la producción.</t>
  </si>
  <si>
    <t xml:space="preserve"> 2.2.1. Elevar la competitividad de la industria y el comercio municipal, instrumentando esquemas de integración de mercado, modernización y economías de escala.</t>
  </si>
  <si>
    <t xml:space="preserve"> 2.3.1. Promover el turismo del Municipio.</t>
  </si>
  <si>
    <t xml:space="preserve"> 3.1.1 Implementar políticas públicas de crecimiento urbano eficaz, eficiente y ordenado del municipio.</t>
  </si>
  <si>
    <t>3.2.1. Ejecuciones de los planes de contingencia y cobertura de servicios de emergencia municipal</t>
  </si>
  <si>
    <t>3.3.1. Preservar el medio ambiente y disminuir la contaminación ambiental del municipio.</t>
  </si>
  <si>
    <t xml:space="preserve"> 4.5.1. Habilitación de ambientes agradables y confortables en espacios públicos del municipio.</t>
  </si>
  <si>
    <t xml:space="preserve"> 4.6.1. Mantenimiento óptimo a la red de alumbrado público del municipio.</t>
  </si>
  <si>
    <t xml:space="preserve"> 4.7.1. Implementación de medidas de inocuidad al inventario, construcción y mantenimiento en los mercados municipales.</t>
  </si>
  <si>
    <t xml:space="preserve"> 4.8.1. Adecuación y dignificación de los panteones del municipio.</t>
  </si>
  <si>
    <t xml:space="preserve"> 4.9.1. Mejorar las condiciones de inocuidad en el sacrificio de cerdos y ganado en el municipio.</t>
  </si>
  <si>
    <t xml:space="preserve"> 5.1.1. Fortalecimiento de las capacidades operativas y mejoramiento de la imagen de la policía municipal. </t>
  </si>
  <si>
    <t xml:space="preserve"> 5.3.1 Implementar capacitación a los elementos municipales para tener un personal eficiente</t>
  </si>
  <si>
    <t xml:space="preserve"> 5.4.1. Implementar operativos, que prevengan las conductas que infrinjan los reglamentos de tránsito en el Municipio.</t>
  </si>
  <si>
    <t xml:space="preserve"> 6.1.1. Implementación de esquemas de trasparencia de las operaciones administrativas del Ayuntamiento.</t>
  </si>
  <si>
    <t xml:space="preserve"> 6.2.1. Ofrecer a la ciudadanía cuentas claras en el ejercicio de los recursos públicos y apegar los sistemas de información a la legislación vigente en materia de transparencia y acceso a la información pública.</t>
  </si>
  <si>
    <t xml:space="preserve"> 6.3.1. Ejercer de manera responsable los recursos públicos del municipio, bajo los principios de austeridad, eficacia  y eficiencia.</t>
  </si>
  <si>
    <t xml:space="preserve"> 6.4.1. Ejercicio del gasto corriente de manera responsable, eficaz y eficiente, observando el principio de austeridad.</t>
  </si>
  <si>
    <t xml:space="preserve"> 6.5.1. Implementación de esquemas de rendición de cuentas oportunos y veraces.</t>
  </si>
  <si>
    <t xml:space="preserve"> 7.1.1. Implementación de las bases para un sistema de gestión de recurso humano en el Ayuntamiento.</t>
  </si>
  <si>
    <t xml:space="preserve"> 7.2.1. Mecanismos para la ejecución, control, seguimiento y evaluación municipal.</t>
  </si>
  <si>
    <t xml:space="preserve"> 7.3.1. Aprovechamiento de las tecnologías de la información para la agilización de los procedimientos administrativos del ayuntamiento.</t>
  </si>
  <si>
    <t xml:space="preserve"> 7.3.2. Reducción de la brecha digital y acceso a las tecnologías de la información en el ayuntamiento.</t>
  </si>
  <si>
    <t xml:space="preserve"> 7.4.1. Implementación de sistemas y procedimientos que permitan mejorar la toma de decisiones del Ayuntamiento.</t>
  </si>
  <si>
    <t xml:space="preserve">7.5.1. Modernizar a la administración pública municipal, a través de la implementación de sistemas, procedimientos y políticas públicas que permitan agilizar los procesos administrativos del Ayuntamiento. </t>
  </si>
  <si>
    <t xml:space="preserve">7.6.2. Celebración de la agenda de Cabildo  con sentido social y visión de desarrollo </t>
  </si>
  <si>
    <t>1.7 Deporte y recreación.- Impulsar la implementación de programas y acciones para la creación de espacios públicos destinados a actividades físicas y lúdicas.</t>
  </si>
  <si>
    <t>1.8 Patrimonio cultural.- Preservar el patrimonio cultural del municipio y realizar acciones de promoción de la cultura.</t>
  </si>
  <si>
    <t>II.- Bienestar</t>
  </si>
  <si>
    <t>IV. Desarrollo económico, inversión y empleo digno.</t>
  </si>
  <si>
    <t>I.- Justicia y Estado de Derecho.</t>
  </si>
  <si>
    <t>III.- Desarrollo Económico</t>
  </si>
  <si>
    <t>4.1.1.4.- Programa de  construcción y  rehabilitación de plazas públicas.</t>
  </si>
  <si>
    <t>4.1.1.5.-Programa de Infraestructura de seguridad publica y servicios sanitarios.</t>
  </si>
  <si>
    <t>EJERCICIO FISCAL PRESUPUESTADO: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</si>
</sst>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_-[$$-80A]* #,##0.00_-;\-[$$-80A]* #,##0.00_-;_-[$$-80A]* &quot;-&quot;??_-;_-@_-"/>
    <numFmt numFmtId="165" formatCode="_-* #,##0.00\ &quot;€&quot;_-;\-* #,##0.00\ &quot;€&quot;_-;_-* &quot;-&quot;??\ &quot;€&quot;_-;_-@_-"/>
    <numFmt numFmtId="166" formatCode="_-&quot;€&quot;* #,##0.00_-;\-&quot;€&quot;* #,##0.00_-;_-&quot;€&quot;* &quot;-&quot;??_-;_-@_-"/>
    <numFmt numFmtId="167" formatCode="0.0%"/>
  </numFmts>
  <fonts count="11" x14ac:knownFonts="1">
    <font>
      <sz val="11"/>
      <color theme="1"/>
      <name val="Calibri"/>
      <family val="2"/>
      <scheme val="minor"/>
    </font>
    <font>
      <sz val="11"/>
      <color theme="1"/>
      <name val="Calibri"/>
      <family val="2"/>
      <scheme val="minor"/>
    </font>
    <font>
      <sz val="10"/>
      <name val="Arial"/>
      <family val="2"/>
    </font>
    <font>
      <b/>
      <sz val="10"/>
      <name val="Century Gothic"/>
      <family val="2"/>
    </font>
    <font>
      <sz val="10"/>
      <name val="Century Gothic"/>
      <family val="2"/>
    </font>
    <font>
      <sz val="10"/>
      <color theme="1"/>
      <name val="Century Gothic"/>
      <family val="2"/>
    </font>
    <font>
      <b/>
      <sz val="10"/>
      <color theme="1"/>
      <name val="Century Gothic"/>
      <family val="2"/>
    </font>
    <font>
      <sz val="11"/>
      <color theme="1"/>
      <name val="Arial"/>
      <family val="2"/>
    </font>
    <font>
      <sz val="11"/>
      <color theme="0"/>
      <name val="Calibri"/>
      <family val="2"/>
      <scheme val="minor"/>
    </font>
    <font>
      <sz val="10"/>
      <color theme="0"/>
      <name val="Arial"/>
      <family val="2"/>
    </font>
    <font>
      <sz val="12"/>
      <color theme="0"/>
      <name val="Calibri"/>
      <family val="2"/>
      <scheme val="minor"/>
    </font>
  </fonts>
  <fills count="2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rgb="FF0070C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rgb="FFFF000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5"/>
        <bgColor indexed="64"/>
      </patternFill>
    </fill>
    <fill>
      <patternFill patternType="solid">
        <fgColor theme="7" tint="0.59999389629810485"/>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s>
  <cellStyleXfs count="2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applyFont="0" applyFill="0"/>
    <xf numFmtId="165"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1" fillId="0" borderId="0" applyFont="0" applyFill="0" applyBorder="0" applyAlignment="0" applyProtection="0"/>
    <xf numFmtId="0" fontId="2" fillId="0" borderId="0"/>
    <xf numFmtId="0" fontId="1" fillId="0" borderId="0"/>
    <xf numFmtId="0" fontId="2" fillId="0" borderId="0"/>
    <xf numFmtId="0" fontId="2" fillId="0" borderId="0" applyFont="0" applyFill="0"/>
    <xf numFmtId="0" fontId="1" fillId="0" borderId="0"/>
  </cellStyleXfs>
  <cellXfs count="107">
    <xf numFmtId="0" fontId="0" fillId="0" borderId="0" xfId="0"/>
    <xf numFmtId="0" fontId="0" fillId="0" borderId="0" xfId="0"/>
    <xf numFmtId="0" fontId="0" fillId="0" borderId="0" xfId="0"/>
    <xf numFmtId="0" fontId="0" fillId="3" borderId="0" xfId="0" applyFill="1"/>
    <xf numFmtId="0" fontId="0" fillId="0" borderId="0" xfId="0" applyAlignment="1">
      <alignment wrapText="1"/>
    </xf>
    <xf numFmtId="0" fontId="0" fillId="3" borderId="0" xfId="0" applyFill="1" applyAlignment="1">
      <alignment wrapText="1"/>
    </xf>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0" fillId="19" borderId="0" xfId="0" applyFill="1"/>
    <xf numFmtId="0" fontId="0" fillId="20" borderId="0" xfId="0" applyFill="1"/>
    <xf numFmtId="0" fontId="0" fillId="21" borderId="0" xfId="0" applyFill="1"/>
    <xf numFmtId="0" fontId="0" fillId="2" borderId="0" xfId="0" applyFill="1"/>
    <xf numFmtId="0" fontId="0" fillId="22" borderId="0" xfId="0" applyFill="1"/>
    <xf numFmtId="0" fontId="0" fillId="23" borderId="0" xfId="0" applyFill="1"/>
    <xf numFmtId="0" fontId="0" fillId="24" borderId="0" xfId="0" applyFill="1"/>
    <xf numFmtId="0" fontId="2" fillId="3" borderId="0" xfId="0" applyFont="1" applyFill="1" applyBorder="1"/>
    <xf numFmtId="0" fontId="4" fillId="0" borderId="7" xfId="3" applyFont="1" applyFill="1" applyBorder="1" applyAlignment="1">
      <alignment wrapText="1"/>
    </xf>
    <xf numFmtId="44" fontId="0" fillId="0" borderId="0" xfId="1" applyFont="1"/>
    <xf numFmtId="44" fontId="0" fillId="0" borderId="10" xfId="1" applyFont="1" applyBorder="1"/>
    <xf numFmtId="0" fontId="5" fillId="0" borderId="0" xfId="0" applyFont="1" applyFill="1" applyAlignment="1"/>
    <xf numFmtId="44" fontId="5" fillId="0" borderId="7" xfId="0" applyNumberFormat="1" applyFont="1" applyFill="1" applyBorder="1" applyAlignment="1">
      <alignment wrapText="1"/>
    </xf>
    <xf numFmtId="44" fontId="5" fillId="0" borderId="7" xfId="0" applyNumberFormat="1" applyFont="1" applyFill="1" applyBorder="1" applyAlignment="1"/>
    <xf numFmtId="164" fontId="5" fillId="0" borderId="7" xfId="0" applyNumberFormat="1" applyFont="1" applyFill="1" applyBorder="1" applyAlignment="1"/>
    <xf numFmtId="44" fontId="5" fillId="0" borderId="7" xfId="18" applyFont="1" applyFill="1" applyBorder="1" applyAlignment="1"/>
    <xf numFmtId="164" fontId="0" fillId="0" borderId="0" xfId="0" applyNumberFormat="1" applyFill="1"/>
    <xf numFmtId="0" fontId="0" fillId="0" borderId="0" xfId="0" applyFill="1"/>
    <xf numFmtId="44" fontId="0" fillId="0" borderId="0" xfId="0" applyNumberFormat="1" applyFill="1"/>
    <xf numFmtId="0" fontId="0" fillId="0" borderId="7" xfId="3" applyFont="1" applyFill="1" applyBorder="1" applyAlignment="1">
      <alignment wrapText="1"/>
    </xf>
    <xf numFmtId="0" fontId="4" fillId="3" borderId="9" xfId="0" applyFont="1" applyFill="1" applyBorder="1" applyAlignment="1"/>
    <xf numFmtId="10" fontId="5" fillId="0" borderId="7" xfId="2" applyNumberFormat="1" applyFont="1" applyFill="1" applyBorder="1" applyAlignment="1"/>
    <xf numFmtId="0" fontId="7" fillId="0" borderId="12" xfId="21" applyNumberFormat="1" applyFont="1" applyBorder="1" applyAlignment="1">
      <alignment vertical="top" wrapText="1"/>
    </xf>
    <xf numFmtId="0" fontId="7" fillId="0" borderId="9" xfId="21" applyNumberFormat="1" applyFont="1" applyBorder="1" applyAlignment="1">
      <alignment vertical="top" wrapText="1"/>
    </xf>
    <xf numFmtId="0" fontId="5" fillId="0" borderId="0" xfId="0" applyFont="1" applyFill="1" applyAlignment="1">
      <alignment wrapText="1"/>
    </xf>
    <xf numFmtId="10" fontId="5" fillId="0" borderId="2" xfId="0" applyNumberFormat="1" applyFont="1" applyFill="1" applyBorder="1" applyAlignment="1"/>
    <xf numFmtId="0" fontId="5" fillId="0" borderId="2" xfId="0" applyFont="1" applyFill="1" applyBorder="1" applyAlignment="1">
      <alignment wrapText="1"/>
    </xf>
    <xf numFmtId="0" fontId="5" fillId="0" borderId="2" xfId="0" applyFont="1" applyFill="1" applyBorder="1" applyAlignment="1"/>
    <xf numFmtId="49" fontId="3" fillId="0" borderId="2" xfId="0" applyNumberFormat="1" applyFont="1" applyFill="1" applyBorder="1" applyAlignment="1">
      <alignment vertical="center" wrapText="1"/>
    </xf>
    <xf numFmtId="49" fontId="3" fillId="0" borderId="3" xfId="0" applyNumberFormat="1" applyFont="1" applyFill="1" applyBorder="1" applyAlignment="1">
      <alignment vertical="center"/>
    </xf>
    <xf numFmtId="0" fontId="3" fillId="0" borderId="1" xfId="0" applyFont="1" applyFill="1" applyBorder="1" applyAlignment="1">
      <alignment wrapText="1"/>
    </xf>
    <xf numFmtId="0" fontId="3" fillId="0" borderId="1" xfId="0" applyFont="1" applyFill="1" applyBorder="1" applyAlignment="1">
      <alignment horizontal="center"/>
    </xf>
    <xf numFmtId="0" fontId="3" fillId="0" borderId="5" xfId="0" applyFont="1" applyFill="1" applyBorder="1" applyAlignment="1">
      <alignment vertical="center" wrapText="1"/>
    </xf>
    <xf numFmtId="0" fontId="3" fillId="0" borderId="6" xfId="0" applyFont="1" applyFill="1" applyBorder="1" applyAlignment="1">
      <alignment horizontal="center" vertical="center" wrapText="1"/>
    </xf>
    <xf numFmtId="49" fontId="3" fillId="0" borderId="7" xfId="0" applyNumberFormat="1" applyFont="1" applyFill="1" applyBorder="1" applyAlignment="1">
      <alignment vertical="center" wrapText="1"/>
    </xf>
    <xf numFmtId="0" fontId="5" fillId="0" borderId="7" xfId="3" applyFont="1" applyFill="1" applyBorder="1" applyAlignment="1">
      <alignment wrapText="1"/>
    </xf>
    <xf numFmtId="0" fontId="4" fillId="0" borderId="7" xfId="0" applyFont="1" applyFill="1" applyBorder="1" applyAlignment="1">
      <alignment wrapText="1"/>
    </xf>
    <xf numFmtId="44" fontId="4" fillId="0" borderId="7" xfId="0" applyNumberFormat="1" applyFont="1" applyFill="1" applyBorder="1" applyAlignment="1">
      <alignment wrapText="1"/>
    </xf>
    <xf numFmtId="0" fontId="0" fillId="0" borderId="7" xfId="0" applyFill="1" applyBorder="1" applyAlignment="1">
      <alignment wrapText="1"/>
    </xf>
    <xf numFmtId="0" fontId="6" fillId="0" borderId="7" xfId="0" applyFont="1" applyFill="1" applyBorder="1" applyAlignment="1">
      <alignment wrapText="1"/>
    </xf>
    <xf numFmtId="0" fontId="5" fillId="0" borderId="7" xfId="0" applyFont="1" applyFill="1" applyBorder="1" applyAlignment="1">
      <alignment wrapText="1"/>
    </xf>
    <xf numFmtId="0" fontId="5" fillId="0" borderId="7" xfId="0" applyFont="1" applyFill="1" applyBorder="1" applyAlignment="1">
      <alignment vertical="center" wrapText="1"/>
    </xf>
    <xf numFmtId="0" fontId="4" fillId="0" borderId="7" xfId="3" applyFont="1" applyFill="1" applyBorder="1" applyAlignment="1">
      <alignment vertical="center" wrapText="1"/>
    </xf>
    <xf numFmtId="0" fontId="4" fillId="0" borderId="7" xfId="23" applyFont="1" applyFill="1" applyBorder="1" applyAlignment="1">
      <alignment wrapText="1"/>
    </xf>
    <xf numFmtId="0" fontId="6" fillId="0" borderId="7" xfId="0" applyFont="1" applyFill="1" applyBorder="1" applyAlignment="1">
      <alignment vertical="center" wrapText="1"/>
    </xf>
    <xf numFmtId="0" fontId="7" fillId="0" borderId="7" xfId="0" applyFont="1" applyFill="1" applyBorder="1" applyAlignment="1">
      <alignment horizontal="left" vertical="center" wrapText="1"/>
    </xf>
    <xf numFmtId="44" fontId="5" fillId="0" borderId="0" xfId="18" applyFont="1" applyFill="1" applyBorder="1" applyAlignment="1"/>
    <xf numFmtId="49" fontId="2" fillId="0" borderId="7" xfId="0" applyNumberFormat="1" applyFont="1" applyBorder="1" applyAlignment="1">
      <alignment horizontal="center" vertical="center" wrapText="1"/>
    </xf>
    <xf numFmtId="167" fontId="5" fillId="0" borderId="7" xfId="2" applyNumberFormat="1" applyFont="1" applyFill="1" applyBorder="1" applyAlignment="1"/>
    <xf numFmtId="167" fontId="4" fillId="0" borderId="7" xfId="2" applyNumberFormat="1" applyFont="1" applyFill="1" applyBorder="1" applyAlignment="1"/>
    <xf numFmtId="0" fontId="8" fillId="0" borderId="0" xfId="0" applyFont="1" applyFill="1" applyAlignment="1">
      <alignment wrapText="1"/>
    </xf>
    <xf numFmtId="0" fontId="8" fillId="0" borderId="0" xfId="0" applyFont="1" applyFill="1"/>
    <xf numFmtId="44" fontId="9" fillId="0" borderId="8" xfId="1" applyFont="1" applyFill="1" applyBorder="1"/>
    <xf numFmtId="167" fontId="10" fillId="0" borderId="0" xfId="0" applyNumberFormat="1" applyFont="1" applyFill="1"/>
    <xf numFmtId="0" fontId="8" fillId="0" borderId="0" xfId="0" applyFont="1"/>
    <xf numFmtId="0" fontId="6" fillId="25" borderId="7" xfId="0" applyFont="1" applyFill="1" applyBorder="1" applyAlignment="1">
      <alignment wrapText="1"/>
    </xf>
    <xf numFmtId="0" fontId="4" fillId="25" borderId="7" xfId="3" applyFont="1" applyFill="1" applyBorder="1" applyAlignment="1">
      <alignment wrapText="1"/>
    </xf>
    <xf numFmtId="167" fontId="5" fillId="25" borderId="7" xfId="2" applyNumberFormat="1" applyFont="1" applyFill="1" applyBorder="1" applyAlignment="1"/>
    <xf numFmtId="0" fontId="5" fillId="25" borderId="7" xfId="3" applyFont="1" applyFill="1" applyBorder="1" applyAlignment="1">
      <alignment wrapText="1"/>
    </xf>
    <xf numFmtId="0" fontId="5" fillId="25" borderId="7" xfId="0" applyFont="1" applyFill="1" applyBorder="1" applyAlignment="1">
      <alignment wrapText="1"/>
    </xf>
    <xf numFmtId="0" fontId="4" fillId="25" borderId="7" xfId="0" applyFont="1" applyFill="1" applyBorder="1" applyAlignment="1">
      <alignment wrapText="1"/>
    </xf>
    <xf numFmtId="0" fontId="0" fillId="25" borderId="0" xfId="0" applyFill="1"/>
    <xf numFmtId="0" fontId="6" fillId="20" borderId="7" xfId="0" applyFont="1" applyFill="1" applyBorder="1" applyAlignment="1">
      <alignment wrapText="1"/>
    </xf>
    <xf numFmtId="0" fontId="4" fillId="20" borderId="7" xfId="3" applyFont="1" applyFill="1" applyBorder="1" applyAlignment="1">
      <alignment wrapText="1"/>
    </xf>
    <xf numFmtId="44" fontId="5" fillId="20" borderId="7" xfId="0" applyNumberFormat="1" applyFont="1" applyFill="1" applyBorder="1" applyAlignment="1">
      <alignment wrapText="1"/>
    </xf>
    <xf numFmtId="167" fontId="5" fillId="20" borderId="7" xfId="2" applyNumberFormat="1" applyFont="1" applyFill="1" applyBorder="1" applyAlignment="1"/>
    <xf numFmtId="0" fontId="5" fillId="20" borderId="7" xfId="3" applyFont="1" applyFill="1" applyBorder="1" applyAlignment="1">
      <alignment wrapText="1"/>
    </xf>
    <xf numFmtId="0" fontId="5" fillId="20" borderId="7" xfId="0" applyFont="1" applyFill="1" applyBorder="1" applyAlignment="1">
      <alignment wrapText="1"/>
    </xf>
    <xf numFmtId="0" fontId="4" fillId="20" borderId="7" xfId="0" applyFont="1" applyFill="1" applyBorder="1" applyAlignment="1">
      <alignment wrapText="1"/>
    </xf>
    <xf numFmtId="0" fontId="5" fillId="20" borderId="7" xfId="0" applyFont="1" applyFill="1" applyBorder="1" applyAlignment="1">
      <alignment vertical="center" wrapText="1"/>
    </xf>
    <xf numFmtId="0" fontId="5" fillId="25" borderId="7" xfId="0" applyFont="1" applyFill="1" applyBorder="1" applyAlignment="1">
      <alignment vertical="center" wrapText="1"/>
    </xf>
    <xf numFmtId="164" fontId="5" fillId="25" borderId="7" xfId="0" applyNumberFormat="1" applyFont="1" applyFill="1" applyBorder="1" applyAlignment="1"/>
    <xf numFmtId="0" fontId="4" fillId="25" borderId="7" xfId="23" applyFont="1" applyFill="1" applyBorder="1" applyAlignment="1">
      <alignment wrapText="1"/>
    </xf>
    <xf numFmtId="44" fontId="5" fillId="25" borderId="7" xfId="18" applyFont="1" applyFill="1" applyBorder="1" applyAlignment="1"/>
    <xf numFmtId="0" fontId="0" fillId="25" borderId="7" xfId="0" applyFill="1" applyBorder="1" applyAlignment="1">
      <alignment wrapText="1"/>
    </xf>
    <xf numFmtId="0" fontId="6" fillId="25" borderId="7" xfId="0" applyFont="1" applyFill="1" applyBorder="1" applyAlignment="1">
      <alignment vertical="center" wrapText="1"/>
    </xf>
    <xf numFmtId="0" fontId="7" fillId="25" borderId="7"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horizontal="center"/>
    </xf>
    <xf numFmtId="0" fontId="3" fillId="0" borderId="4" xfId="0" applyFont="1" applyFill="1" applyBorder="1" applyAlignment="1">
      <alignment vertical="center" wrapText="1"/>
    </xf>
    <xf numFmtId="10" fontId="3" fillId="0" borderId="5"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4" fontId="5" fillId="20" borderId="7" xfId="18" applyFont="1" applyFill="1" applyBorder="1" applyAlignment="1"/>
  </cellXfs>
  <cellStyles count="24">
    <cellStyle name="Euro" xfId="8"/>
    <cellStyle name="Millares 2" xfId="4"/>
    <cellStyle name="Moneda" xfId="1" builtinId="4"/>
    <cellStyle name="Moneda 2" xfId="10"/>
    <cellStyle name="Moneda 2 2" xfId="14"/>
    <cellStyle name="Moneda 3" xfId="15"/>
    <cellStyle name="Moneda 4" xfId="12"/>
    <cellStyle name="Moneda 5" xfId="18"/>
    <cellStyle name="Normal" xfId="0" builtinId="0"/>
    <cellStyle name="Normal 2" xfId="9"/>
    <cellStyle name="Normal 2 2" xfId="21"/>
    <cellStyle name="Normal 3" xfId="3"/>
    <cellStyle name="Normal 3 2" xfId="11"/>
    <cellStyle name="Normal 3 3" xfId="20"/>
    <cellStyle name="Normal 3 3 3" xfId="23"/>
    <cellStyle name="Normal 3 4" xfId="19"/>
    <cellStyle name="Normal 4" xfId="16"/>
    <cellStyle name="Normal 5" xfId="17"/>
    <cellStyle name="Normal 5 2" xfId="6"/>
    <cellStyle name="Normal 5 3" xfId="22"/>
    <cellStyle name="Normal 6" xfId="5"/>
    <cellStyle name="Normal 7" xfId="7"/>
    <cellStyle name="Porcentaje" xfId="2" builtinId="5"/>
    <cellStyle name="Porcentaje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2"/>
  <sheetViews>
    <sheetView tabSelected="1" zoomScaleNormal="100" workbookViewId="0">
      <selection activeCell="B5" sqref="B5"/>
    </sheetView>
  </sheetViews>
  <sheetFormatPr baseColWidth="10" defaultRowHeight="15" x14ac:dyDescent="0.25"/>
  <cols>
    <col min="1" max="1" width="17.5703125" style="4" customWidth="1"/>
    <col min="2" max="2" width="36.85546875" customWidth="1"/>
    <col min="3" max="3" width="17" style="38" customWidth="1"/>
    <col min="4" max="4" width="10" style="38" bestFit="1" customWidth="1"/>
    <col min="5" max="5" width="54.42578125" style="4" customWidth="1"/>
    <col min="6" max="6" width="42.85546875" customWidth="1"/>
    <col min="7" max="7" width="44" customWidth="1"/>
    <col min="8" max="8" width="21.7109375" style="4" customWidth="1"/>
    <col min="9" max="9" width="23" customWidth="1"/>
    <col min="10" max="10" width="33" customWidth="1"/>
  </cols>
  <sheetData>
    <row r="1" spans="1:12" x14ac:dyDescent="0.25">
      <c r="A1" s="100" t="s">
        <v>0</v>
      </c>
      <c r="B1" s="100"/>
      <c r="C1" s="100"/>
      <c r="D1" s="100"/>
      <c r="E1" s="100"/>
      <c r="F1" s="100"/>
      <c r="G1" s="100"/>
      <c r="H1" s="100"/>
      <c r="I1" s="100"/>
      <c r="J1" s="1"/>
    </row>
    <row r="2" spans="1:12" ht="15.75" thickBot="1" x14ac:dyDescent="0.3">
      <c r="A2" s="45"/>
      <c r="B2" s="32"/>
      <c r="C2" s="32"/>
      <c r="D2" s="32"/>
      <c r="E2" s="45"/>
      <c r="F2" s="32"/>
      <c r="G2" s="32"/>
      <c r="H2" s="45"/>
      <c r="I2" s="32"/>
      <c r="J2" s="1"/>
    </row>
    <row r="3" spans="1:12" ht="26.25" thickBot="1" x14ac:dyDescent="0.3">
      <c r="A3" s="104" t="s">
        <v>1</v>
      </c>
      <c r="B3" s="105"/>
      <c r="C3" s="105"/>
      <c r="D3" s="46"/>
      <c r="E3" s="47"/>
      <c r="F3" s="48"/>
      <c r="G3" s="49"/>
      <c r="H3" s="49" t="s">
        <v>253</v>
      </c>
      <c r="I3" s="50"/>
      <c r="J3" s="1"/>
    </row>
    <row r="4" spans="1:12" ht="15.75" thickBot="1" x14ac:dyDescent="0.3">
      <c r="A4" s="51"/>
      <c r="B4" s="52" t="s">
        <v>11</v>
      </c>
      <c r="C4" s="101" t="s">
        <v>12</v>
      </c>
      <c r="D4" s="102" t="s">
        <v>13</v>
      </c>
      <c r="E4" s="98" t="s">
        <v>14</v>
      </c>
      <c r="F4" s="98" t="s">
        <v>15</v>
      </c>
      <c r="G4" s="98" t="s">
        <v>16</v>
      </c>
      <c r="H4" s="98" t="s">
        <v>17</v>
      </c>
      <c r="I4" s="98" t="s">
        <v>18</v>
      </c>
      <c r="J4" s="1"/>
    </row>
    <row r="5" spans="1:12" ht="36.75" customHeight="1" x14ac:dyDescent="0.25">
      <c r="A5" s="53" t="s">
        <v>157</v>
      </c>
      <c r="B5" s="54" t="s">
        <v>19</v>
      </c>
      <c r="C5" s="98"/>
      <c r="D5" s="103"/>
      <c r="E5" s="99"/>
      <c r="F5" s="99"/>
      <c r="G5" s="99"/>
      <c r="H5" s="99"/>
      <c r="I5" s="99"/>
      <c r="J5" s="2"/>
    </row>
    <row r="6" spans="1:12" ht="94.5" x14ac:dyDescent="0.25">
      <c r="A6" s="55" t="s">
        <v>7</v>
      </c>
      <c r="B6" s="29" t="s">
        <v>26</v>
      </c>
      <c r="C6" s="33">
        <v>878195.91500000004</v>
      </c>
      <c r="D6" s="69">
        <f t="shared" ref="D6:D37" si="0">C6/$C$111</f>
        <v>4.3087602119391E-3</v>
      </c>
      <c r="E6" s="29" t="s">
        <v>211</v>
      </c>
      <c r="F6" s="56" t="s">
        <v>25</v>
      </c>
      <c r="G6" s="56" t="s">
        <v>24</v>
      </c>
      <c r="H6" s="57" t="s">
        <v>6</v>
      </c>
      <c r="I6" s="57" t="s">
        <v>247</v>
      </c>
      <c r="J6" s="68"/>
      <c r="K6" s="3"/>
      <c r="L6" s="3"/>
    </row>
    <row r="7" spans="1:12" s="13" customFormat="1" ht="67.5" customHeight="1" x14ac:dyDescent="0.25">
      <c r="A7" s="55" t="s">
        <v>191</v>
      </c>
      <c r="B7" s="29" t="s">
        <v>27</v>
      </c>
      <c r="C7" s="33">
        <v>289535.35812500003</v>
      </c>
      <c r="D7" s="69">
        <f t="shared" si="0"/>
        <v>1.4205696129189333E-3</v>
      </c>
      <c r="E7" s="29" t="s">
        <v>211</v>
      </c>
      <c r="F7" s="56" t="s">
        <v>25</v>
      </c>
      <c r="G7" s="56" t="s">
        <v>24</v>
      </c>
      <c r="H7" s="57" t="s">
        <v>6</v>
      </c>
      <c r="I7" s="57" t="s">
        <v>247</v>
      </c>
      <c r="J7" s="41"/>
      <c r="K7" s="3"/>
      <c r="L7" s="3"/>
    </row>
    <row r="8" spans="1:12" s="13" customFormat="1" ht="94.5" x14ac:dyDescent="0.25">
      <c r="A8" s="55" t="s">
        <v>191</v>
      </c>
      <c r="B8" s="29" t="s">
        <v>28</v>
      </c>
      <c r="C8" s="33">
        <v>289535.35812500003</v>
      </c>
      <c r="D8" s="69">
        <f t="shared" si="0"/>
        <v>1.4205696129189333E-3</v>
      </c>
      <c r="E8" s="29" t="s">
        <v>211</v>
      </c>
      <c r="F8" s="56" t="s">
        <v>25</v>
      </c>
      <c r="G8" s="56" t="s">
        <v>24</v>
      </c>
      <c r="H8" s="57" t="s">
        <v>6</v>
      </c>
      <c r="I8" s="57" t="s">
        <v>247</v>
      </c>
      <c r="J8" s="3"/>
      <c r="K8" s="3"/>
      <c r="L8" s="3"/>
    </row>
    <row r="9" spans="1:12" s="13" customFormat="1" ht="94.5" x14ac:dyDescent="0.25">
      <c r="A9" s="55" t="s">
        <v>191</v>
      </c>
      <c r="B9" s="29" t="s">
        <v>29</v>
      </c>
      <c r="C9" s="33">
        <v>289535.35812500003</v>
      </c>
      <c r="D9" s="69">
        <f t="shared" si="0"/>
        <v>1.4205696129189333E-3</v>
      </c>
      <c r="E9" s="29" t="s">
        <v>211</v>
      </c>
      <c r="F9" s="56" t="s">
        <v>25</v>
      </c>
      <c r="G9" s="56" t="s">
        <v>24</v>
      </c>
      <c r="H9" s="57" t="s">
        <v>6</v>
      </c>
      <c r="I9" s="57" t="s">
        <v>247</v>
      </c>
      <c r="J9" s="41"/>
      <c r="K9" s="3"/>
      <c r="L9" s="3"/>
    </row>
    <row r="10" spans="1:12" ht="94.5" x14ac:dyDescent="0.25">
      <c r="A10" s="55" t="s">
        <v>7</v>
      </c>
      <c r="B10" s="29" t="s">
        <v>161</v>
      </c>
      <c r="C10" s="58">
        <v>878195.91500000004</v>
      </c>
      <c r="D10" s="70">
        <f t="shared" si="0"/>
        <v>4.3087602119391E-3</v>
      </c>
      <c r="E10" s="29" t="s">
        <v>211</v>
      </c>
      <c r="F10" s="29" t="s">
        <v>25</v>
      </c>
      <c r="G10" s="56" t="s">
        <v>24</v>
      </c>
      <c r="H10" s="57" t="s">
        <v>6</v>
      </c>
      <c r="I10" s="57" t="s">
        <v>247</v>
      </c>
      <c r="J10" s="3"/>
      <c r="K10" s="3"/>
      <c r="L10" s="3"/>
    </row>
    <row r="11" spans="1:12" ht="67.5" x14ac:dyDescent="0.25">
      <c r="A11" s="55" t="s">
        <v>191</v>
      </c>
      <c r="B11" s="29" t="s">
        <v>162</v>
      </c>
      <c r="C11" s="58">
        <v>289535.35812500003</v>
      </c>
      <c r="D11" s="70">
        <f t="shared" si="0"/>
        <v>1.4205696129189333E-3</v>
      </c>
      <c r="E11" s="29" t="s">
        <v>31</v>
      </c>
      <c r="F11" s="29" t="s">
        <v>30</v>
      </c>
      <c r="G11" s="56" t="s">
        <v>24</v>
      </c>
      <c r="H11" s="61" t="s">
        <v>3</v>
      </c>
      <c r="I11" s="57" t="s">
        <v>247</v>
      </c>
      <c r="J11" s="3"/>
      <c r="K11" s="3"/>
      <c r="L11" s="3"/>
    </row>
    <row r="12" spans="1:12" s="2" customFormat="1" ht="67.5" x14ac:dyDescent="0.25">
      <c r="A12" s="55" t="s">
        <v>191</v>
      </c>
      <c r="B12" s="29" t="s">
        <v>163</v>
      </c>
      <c r="C12" s="58">
        <v>289535.35812500003</v>
      </c>
      <c r="D12" s="70">
        <f t="shared" si="0"/>
        <v>1.4205696129189333E-3</v>
      </c>
      <c r="E12" s="29" t="s">
        <v>31</v>
      </c>
      <c r="F12" s="29" t="s">
        <v>30</v>
      </c>
      <c r="G12" s="56" t="s">
        <v>24</v>
      </c>
      <c r="H12" s="61" t="s">
        <v>3</v>
      </c>
      <c r="I12" s="57" t="s">
        <v>247</v>
      </c>
      <c r="J12" s="3"/>
      <c r="K12" s="3"/>
      <c r="L12" s="3"/>
    </row>
    <row r="13" spans="1:12" ht="67.5" x14ac:dyDescent="0.25">
      <c r="A13" s="60" t="s">
        <v>192</v>
      </c>
      <c r="B13" s="29" t="s">
        <v>164</v>
      </c>
      <c r="C13" s="33">
        <v>438679.70260869502</v>
      </c>
      <c r="D13" s="69">
        <f t="shared" si="0"/>
        <v>2.1523279898035307E-3</v>
      </c>
      <c r="E13" s="29" t="s">
        <v>212</v>
      </c>
      <c r="F13" s="56" t="s">
        <v>32</v>
      </c>
      <c r="G13" s="56" t="s">
        <v>24</v>
      </c>
      <c r="H13" s="61" t="s">
        <v>3</v>
      </c>
      <c r="I13" s="57" t="s">
        <v>247</v>
      </c>
      <c r="J13" s="3"/>
      <c r="K13" s="3"/>
      <c r="L13" s="3"/>
    </row>
    <row r="14" spans="1:12" s="22" customFormat="1" ht="67.5" hidden="1" x14ac:dyDescent="0.25">
      <c r="A14" s="83" t="s">
        <v>33</v>
      </c>
      <c r="B14" s="84" t="s">
        <v>165</v>
      </c>
      <c r="C14" s="85">
        <v>0</v>
      </c>
      <c r="D14" s="86">
        <f t="shared" si="0"/>
        <v>0</v>
      </c>
      <c r="E14" s="84" t="s">
        <v>212</v>
      </c>
      <c r="F14" s="87" t="s">
        <v>32</v>
      </c>
      <c r="G14" s="87" t="s">
        <v>24</v>
      </c>
      <c r="H14" s="88" t="s">
        <v>3</v>
      </c>
      <c r="I14" s="89" t="s">
        <v>247</v>
      </c>
    </row>
    <row r="15" spans="1:12" s="22" customFormat="1" ht="67.5" hidden="1" x14ac:dyDescent="0.25">
      <c r="A15" s="83" t="s">
        <v>33</v>
      </c>
      <c r="B15" s="84" t="s">
        <v>166</v>
      </c>
      <c r="C15" s="85">
        <v>0</v>
      </c>
      <c r="D15" s="86">
        <f t="shared" si="0"/>
        <v>0</v>
      </c>
      <c r="E15" s="84" t="s">
        <v>212</v>
      </c>
      <c r="F15" s="87" t="s">
        <v>32</v>
      </c>
      <c r="G15" s="87" t="s">
        <v>24</v>
      </c>
      <c r="H15" s="88" t="s">
        <v>3</v>
      </c>
      <c r="I15" s="89" t="s">
        <v>247</v>
      </c>
    </row>
    <row r="16" spans="1:12" s="22" customFormat="1" ht="67.5" hidden="1" x14ac:dyDescent="0.25">
      <c r="A16" s="83" t="s">
        <v>33</v>
      </c>
      <c r="B16" s="84" t="s">
        <v>167</v>
      </c>
      <c r="C16" s="85">
        <v>0</v>
      </c>
      <c r="D16" s="86">
        <f t="shared" si="0"/>
        <v>0</v>
      </c>
      <c r="E16" s="84" t="s">
        <v>212</v>
      </c>
      <c r="F16" s="87" t="s">
        <v>32</v>
      </c>
      <c r="G16" s="87" t="s">
        <v>24</v>
      </c>
      <c r="H16" s="88" t="s">
        <v>3</v>
      </c>
      <c r="I16" s="89" t="s">
        <v>247</v>
      </c>
    </row>
    <row r="17" spans="1:20" ht="67.5" x14ac:dyDescent="0.25">
      <c r="A17" s="60" t="s">
        <v>191</v>
      </c>
      <c r="B17" s="29" t="s">
        <v>168</v>
      </c>
      <c r="C17" s="33">
        <v>289535.35812500003</v>
      </c>
      <c r="D17" s="69">
        <f t="shared" si="0"/>
        <v>1.4205696129189333E-3</v>
      </c>
      <c r="E17" s="29" t="s">
        <v>212</v>
      </c>
      <c r="F17" s="56" t="s">
        <v>32</v>
      </c>
      <c r="G17" s="56" t="s">
        <v>24</v>
      </c>
      <c r="H17" s="61" t="s">
        <v>3</v>
      </c>
      <c r="I17" s="57" t="s">
        <v>247</v>
      </c>
      <c r="J17" s="3"/>
      <c r="K17" s="3"/>
      <c r="L17" s="3"/>
    </row>
    <row r="18" spans="1:20" ht="67.5" x14ac:dyDescent="0.25">
      <c r="A18" s="55" t="s">
        <v>191</v>
      </c>
      <c r="B18" s="29" t="s">
        <v>169</v>
      </c>
      <c r="C18" s="33">
        <v>289535.35812500003</v>
      </c>
      <c r="D18" s="69">
        <f t="shared" si="0"/>
        <v>1.4205696129189333E-3</v>
      </c>
      <c r="E18" s="29" t="s">
        <v>212</v>
      </c>
      <c r="F18" s="56" t="s">
        <v>32</v>
      </c>
      <c r="G18" s="56" t="s">
        <v>24</v>
      </c>
      <c r="H18" s="61" t="s">
        <v>3</v>
      </c>
      <c r="I18" s="57" t="s">
        <v>247</v>
      </c>
      <c r="J18" s="3"/>
      <c r="K18" s="3"/>
      <c r="L18" s="3"/>
    </row>
    <row r="19" spans="1:20" ht="67.5" x14ac:dyDescent="0.25">
      <c r="A19" s="55" t="s">
        <v>191</v>
      </c>
      <c r="B19" s="29" t="s">
        <v>170</v>
      </c>
      <c r="C19" s="33">
        <v>289535.35812500003</v>
      </c>
      <c r="D19" s="69">
        <f t="shared" si="0"/>
        <v>1.4205696129189333E-3</v>
      </c>
      <c r="E19" s="29" t="s">
        <v>212</v>
      </c>
      <c r="F19" s="56" t="s">
        <v>32</v>
      </c>
      <c r="G19" s="56" t="s">
        <v>24</v>
      </c>
      <c r="H19" s="61" t="s">
        <v>3</v>
      </c>
      <c r="I19" s="57" t="s">
        <v>247</v>
      </c>
      <c r="J19" s="3"/>
      <c r="K19" s="3"/>
      <c r="L19" s="3"/>
    </row>
    <row r="20" spans="1:20" ht="108" x14ac:dyDescent="0.25">
      <c r="A20" s="55" t="s">
        <v>21</v>
      </c>
      <c r="B20" s="56" t="s">
        <v>34</v>
      </c>
      <c r="C20" s="33">
        <v>262231.60600000003</v>
      </c>
      <c r="D20" s="69">
        <f t="shared" si="0"/>
        <v>1.2866071123158102E-3</v>
      </c>
      <c r="E20" s="29" t="s">
        <v>213</v>
      </c>
      <c r="F20" s="56" t="s">
        <v>197</v>
      </c>
      <c r="G20" s="56" t="s">
        <v>24</v>
      </c>
      <c r="H20" s="61" t="s">
        <v>6</v>
      </c>
      <c r="I20" s="57" t="s">
        <v>247</v>
      </c>
      <c r="J20" s="3"/>
      <c r="K20" s="3"/>
      <c r="L20" s="3"/>
    </row>
    <row r="21" spans="1:20" ht="108" x14ac:dyDescent="0.25">
      <c r="A21" s="55" t="s">
        <v>21</v>
      </c>
      <c r="B21" s="56" t="s">
        <v>171</v>
      </c>
      <c r="C21" s="33">
        <v>262231.60600000003</v>
      </c>
      <c r="D21" s="69">
        <f t="shared" si="0"/>
        <v>1.2866071123158102E-3</v>
      </c>
      <c r="E21" s="29" t="s">
        <v>213</v>
      </c>
      <c r="F21" s="56" t="s">
        <v>197</v>
      </c>
      <c r="G21" s="56" t="s">
        <v>24</v>
      </c>
      <c r="H21" s="61" t="s">
        <v>6</v>
      </c>
      <c r="I21" s="57" t="s">
        <v>247</v>
      </c>
      <c r="J21" s="3"/>
      <c r="K21" s="3"/>
      <c r="L21" s="3"/>
    </row>
    <row r="22" spans="1:20" s="7" customFormat="1" ht="81" x14ac:dyDescent="0.25">
      <c r="A22" s="55" t="s">
        <v>37</v>
      </c>
      <c r="B22" s="56" t="s">
        <v>36</v>
      </c>
      <c r="C22" s="33">
        <v>438679.70260869502</v>
      </c>
      <c r="D22" s="69">
        <f t="shared" si="0"/>
        <v>2.1523279898035307E-3</v>
      </c>
      <c r="E22" s="61" t="s">
        <v>214</v>
      </c>
      <c r="F22" s="29" t="s">
        <v>35</v>
      </c>
      <c r="G22" s="56" t="s">
        <v>24</v>
      </c>
      <c r="H22" s="61" t="s">
        <v>6</v>
      </c>
      <c r="I22" s="57" t="s">
        <v>247</v>
      </c>
      <c r="J22" s="28"/>
      <c r="K22" s="3"/>
      <c r="L22" s="3"/>
    </row>
    <row r="23" spans="1:20" s="22" customFormat="1" ht="81" hidden="1" x14ac:dyDescent="0.25">
      <c r="A23" s="83" t="s">
        <v>37</v>
      </c>
      <c r="B23" s="90" t="s">
        <v>38</v>
      </c>
      <c r="C23" s="85">
        <v>0</v>
      </c>
      <c r="D23" s="86">
        <f t="shared" si="0"/>
        <v>0</v>
      </c>
      <c r="E23" s="88" t="s">
        <v>214</v>
      </c>
      <c r="F23" s="84" t="s">
        <v>35</v>
      </c>
      <c r="G23" s="87" t="s">
        <v>24</v>
      </c>
      <c r="H23" s="88" t="s">
        <v>6</v>
      </c>
      <c r="I23" s="89" t="s">
        <v>247</v>
      </c>
    </row>
    <row r="24" spans="1:20" s="9" customFormat="1" ht="81" x14ac:dyDescent="0.25">
      <c r="A24" s="60" t="s">
        <v>37</v>
      </c>
      <c r="B24" s="61" t="s">
        <v>39</v>
      </c>
      <c r="C24" s="34">
        <v>438679.70260869502</v>
      </c>
      <c r="D24" s="69">
        <f t="shared" si="0"/>
        <v>2.1523279898035307E-3</v>
      </c>
      <c r="E24" s="61" t="s">
        <v>214</v>
      </c>
      <c r="F24" s="29" t="s">
        <v>35</v>
      </c>
      <c r="G24" s="56" t="s">
        <v>24</v>
      </c>
      <c r="H24" s="61" t="s">
        <v>6</v>
      </c>
      <c r="I24" s="57" t="s">
        <v>247</v>
      </c>
      <c r="J24" s="3"/>
      <c r="K24" s="3"/>
      <c r="L24" s="3"/>
    </row>
    <row r="25" spans="1:20" s="9" customFormat="1" ht="81" x14ac:dyDescent="0.25">
      <c r="A25" s="60" t="s">
        <v>193</v>
      </c>
      <c r="B25" s="63" t="s">
        <v>41</v>
      </c>
      <c r="C25" s="34">
        <v>289535.35812500003</v>
      </c>
      <c r="D25" s="69">
        <f t="shared" si="0"/>
        <v>1.4205696129189333E-3</v>
      </c>
      <c r="E25" s="61" t="s">
        <v>40</v>
      </c>
      <c r="F25" s="29" t="s">
        <v>35</v>
      </c>
      <c r="G25" s="56" t="s">
        <v>24</v>
      </c>
      <c r="H25" s="61" t="s">
        <v>6</v>
      </c>
      <c r="I25" s="57" t="s">
        <v>247</v>
      </c>
      <c r="J25" s="3"/>
      <c r="K25" s="3"/>
      <c r="L25" s="3"/>
    </row>
    <row r="26" spans="1:20" s="6" customFormat="1" ht="39" customHeight="1" x14ac:dyDescent="0.25">
      <c r="A26" s="60" t="s">
        <v>191</v>
      </c>
      <c r="B26" s="63" t="s">
        <v>172</v>
      </c>
      <c r="C26" s="34">
        <v>289535.35812500003</v>
      </c>
      <c r="D26" s="69">
        <f t="shared" si="0"/>
        <v>1.4205696129189333E-3</v>
      </c>
      <c r="E26" s="57" t="s">
        <v>42</v>
      </c>
      <c r="F26" s="29" t="s">
        <v>35</v>
      </c>
      <c r="G26" s="56" t="s">
        <v>24</v>
      </c>
      <c r="H26" s="61" t="s">
        <v>6</v>
      </c>
      <c r="I26" s="57" t="s">
        <v>247</v>
      </c>
      <c r="J26" s="43"/>
      <c r="K26" s="43"/>
      <c r="L26" s="43"/>
      <c r="M26" s="43"/>
      <c r="N26" s="43"/>
      <c r="O26" s="43"/>
      <c r="P26" s="43"/>
      <c r="Q26" s="43"/>
      <c r="R26" s="43"/>
      <c r="S26" s="43"/>
      <c r="T26" s="44"/>
    </row>
    <row r="27" spans="1:20" s="6" customFormat="1" ht="81" x14ac:dyDescent="0.25">
      <c r="A27" s="55" t="s">
        <v>191</v>
      </c>
      <c r="B27" s="63" t="s">
        <v>43</v>
      </c>
      <c r="C27" s="34">
        <v>289535.35812500003</v>
      </c>
      <c r="D27" s="69">
        <f t="shared" si="0"/>
        <v>1.4205696129189333E-3</v>
      </c>
      <c r="E27" s="57" t="s">
        <v>42</v>
      </c>
      <c r="F27" s="29" t="s">
        <v>35</v>
      </c>
      <c r="G27" s="56" t="s">
        <v>24</v>
      </c>
      <c r="H27" s="61" t="s">
        <v>6</v>
      </c>
      <c r="I27" s="57" t="s">
        <v>247</v>
      </c>
      <c r="J27" s="3"/>
      <c r="K27" s="3"/>
      <c r="L27" s="3"/>
    </row>
    <row r="28" spans="1:20" s="13" customFormat="1" ht="81" x14ac:dyDescent="0.25">
      <c r="A28" s="60" t="s">
        <v>46</v>
      </c>
      <c r="B28" s="29" t="s">
        <v>45</v>
      </c>
      <c r="C28" s="34">
        <v>438679.70260869502</v>
      </c>
      <c r="D28" s="69">
        <f t="shared" si="0"/>
        <v>2.1523279898035307E-3</v>
      </c>
      <c r="E28" s="57" t="s">
        <v>44</v>
      </c>
      <c r="F28" s="29" t="s">
        <v>35</v>
      </c>
      <c r="G28" s="56" t="s">
        <v>24</v>
      </c>
      <c r="H28" s="61" t="s">
        <v>6</v>
      </c>
      <c r="I28" s="57" t="s">
        <v>247</v>
      </c>
      <c r="J28" s="3"/>
      <c r="K28" s="3"/>
      <c r="L28" s="3"/>
    </row>
    <row r="29" spans="1:20" s="13" customFormat="1" ht="67.5" x14ac:dyDescent="0.25">
      <c r="A29" s="60" t="s">
        <v>48</v>
      </c>
      <c r="B29" s="29" t="s">
        <v>47</v>
      </c>
      <c r="C29" s="34">
        <v>289535.35812500003</v>
      </c>
      <c r="D29" s="69">
        <f t="shared" si="0"/>
        <v>1.4205696129189333E-3</v>
      </c>
      <c r="E29" s="57" t="s">
        <v>215</v>
      </c>
      <c r="F29" s="29" t="s">
        <v>198</v>
      </c>
      <c r="G29" s="56" t="s">
        <v>24</v>
      </c>
      <c r="H29" s="61" t="s">
        <v>6</v>
      </c>
      <c r="I29" s="57" t="s">
        <v>247</v>
      </c>
      <c r="J29" s="3"/>
      <c r="K29" s="3"/>
      <c r="L29" s="3"/>
    </row>
    <row r="30" spans="1:20" s="19" customFormat="1" ht="67.5" x14ac:dyDescent="0.25">
      <c r="A30" s="60" t="s">
        <v>48</v>
      </c>
      <c r="B30" s="29" t="s">
        <v>49</v>
      </c>
      <c r="C30" s="34">
        <v>289535.35812500003</v>
      </c>
      <c r="D30" s="69">
        <f t="shared" si="0"/>
        <v>1.4205696129189333E-3</v>
      </c>
      <c r="E30" s="62" t="s">
        <v>215</v>
      </c>
      <c r="F30" s="29" t="s">
        <v>198</v>
      </c>
      <c r="G30" s="56" t="s">
        <v>24</v>
      </c>
      <c r="H30" s="61" t="s">
        <v>6</v>
      </c>
      <c r="I30" s="57" t="s">
        <v>247</v>
      </c>
      <c r="J30" s="3"/>
      <c r="K30" s="3"/>
      <c r="L30" s="3"/>
    </row>
    <row r="31" spans="1:20" s="20" customFormat="1" ht="67.5" x14ac:dyDescent="0.25">
      <c r="A31" s="60" t="s">
        <v>50</v>
      </c>
      <c r="B31" s="29" t="s">
        <v>173</v>
      </c>
      <c r="C31" s="34">
        <v>3244491.3881818098</v>
      </c>
      <c r="D31" s="69">
        <f t="shared" si="0"/>
        <v>1.5918697824251257E-2</v>
      </c>
      <c r="E31" s="61" t="s">
        <v>216</v>
      </c>
      <c r="F31" s="29" t="s">
        <v>245</v>
      </c>
      <c r="G31" s="56" t="s">
        <v>24</v>
      </c>
      <c r="H31" s="61" t="s">
        <v>6</v>
      </c>
      <c r="I31" s="57" t="s">
        <v>247</v>
      </c>
      <c r="J31" s="3"/>
      <c r="K31" s="3"/>
      <c r="L31" s="3"/>
    </row>
    <row r="32" spans="1:20" s="20" customFormat="1" ht="67.5" x14ac:dyDescent="0.25">
      <c r="A32" s="60" t="s">
        <v>51</v>
      </c>
      <c r="B32" s="29" t="s">
        <v>174</v>
      </c>
      <c r="C32" s="34">
        <v>438679.70260869502</v>
      </c>
      <c r="D32" s="69">
        <f t="shared" si="0"/>
        <v>2.1523279898035307E-3</v>
      </c>
      <c r="E32" s="61" t="s">
        <v>217</v>
      </c>
      <c r="F32" s="29" t="s">
        <v>245</v>
      </c>
      <c r="G32" s="56" t="s">
        <v>24</v>
      </c>
      <c r="H32" s="61" t="s">
        <v>6</v>
      </c>
      <c r="I32" s="57" t="s">
        <v>247</v>
      </c>
      <c r="J32" s="3"/>
      <c r="K32" s="3"/>
      <c r="L32" s="3"/>
    </row>
    <row r="33" spans="1:12" s="18" customFormat="1" ht="67.5" x14ac:dyDescent="0.25">
      <c r="A33" s="55" t="s">
        <v>51</v>
      </c>
      <c r="B33" s="29" t="s">
        <v>175</v>
      </c>
      <c r="C33" s="34">
        <v>438679.70260869502</v>
      </c>
      <c r="D33" s="69">
        <f t="shared" si="0"/>
        <v>2.1523279898035307E-3</v>
      </c>
      <c r="E33" s="61" t="s">
        <v>217</v>
      </c>
      <c r="F33" s="29" t="s">
        <v>245</v>
      </c>
      <c r="G33" s="56" t="s">
        <v>24</v>
      </c>
      <c r="H33" s="61" t="s">
        <v>135</v>
      </c>
      <c r="I33" s="57" t="s">
        <v>247</v>
      </c>
      <c r="J33" s="3"/>
      <c r="K33" s="3"/>
      <c r="L33" s="3"/>
    </row>
    <row r="34" spans="1:12" s="9" customFormat="1" ht="67.5" x14ac:dyDescent="0.25">
      <c r="A34" s="60" t="s">
        <v>51</v>
      </c>
      <c r="B34" s="63" t="s">
        <v>176</v>
      </c>
      <c r="C34" s="34">
        <v>438679.70260869502</v>
      </c>
      <c r="D34" s="69">
        <f t="shared" si="0"/>
        <v>2.1523279898035307E-3</v>
      </c>
      <c r="E34" s="62" t="s">
        <v>217</v>
      </c>
      <c r="F34" s="29" t="s">
        <v>245</v>
      </c>
      <c r="G34" s="56" t="s">
        <v>24</v>
      </c>
      <c r="H34" s="61" t="s">
        <v>135</v>
      </c>
      <c r="I34" s="57" t="s">
        <v>247</v>
      </c>
      <c r="J34" s="3"/>
      <c r="K34" s="3"/>
      <c r="L34" s="3"/>
    </row>
    <row r="35" spans="1:12" s="11" customFormat="1" ht="67.5" x14ac:dyDescent="0.25">
      <c r="A35" s="60" t="s">
        <v>51</v>
      </c>
      <c r="B35" s="63" t="s">
        <v>177</v>
      </c>
      <c r="C35" s="34">
        <v>438679.70260869502</v>
      </c>
      <c r="D35" s="69">
        <f t="shared" si="0"/>
        <v>2.1523279898035307E-3</v>
      </c>
      <c r="E35" s="61" t="s">
        <v>217</v>
      </c>
      <c r="F35" s="29" t="s">
        <v>245</v>
      </c>
      <c r="G35" s="56" t="s">
        <v>24</v>
      </c>
      <c r="H35" s="61" t="s">
        <v>135</v>
      </c>
      <c r="I35" s="57" t="s">
        <v>247</v>
      </c>
      <c r="J35" s="3"/>
      <c r="K35" s="3"/>
      <c r="L35" s="3"/>
    </row>
    <row r="36" spans="1:12" s="11" customFormat="1" ht="67.5" x14ac:dyDescent="0.25">
      <c r="A36" s="60" t="s">
        <v>51</v>
      </c>
      <c r="B36" s="29" t="s">
        <v>178</v>
      </c>
      <c r="C36" s="34">
        <v>438679.70260869502</v>
      </c>
      <c r="D36" s="69">
        <f t="shared" si="0"/>
        <v>2.1523279898035307E-3</v>
      </c>
      <c r="E36" s="61" t="s">
        <v>217</v>
      </c>
      <c r="F36" s="29" t="s">
        <v>245</v>
      </c>
      <c r="G36" s="56" t="s">
        <v>24</v>
      </c>
      <c r="H36" s="61" t="s">
        <v>135</v>
      </c>
      <c r="I36" s="57" t="s">
        <v>247</v>
      </c>
      <c r="J36" s="3"/>
      <c r="K36" s="3"/>
      <c r="L36" s="3"/>
    </row>
    <row r="37" spans="1:12" s="11" customFormat="1" ht="67.5" x14ac:dyDescent="0.25">
      <c r="A37" s="60" t="s">
        <v>158</v>
      </c>
      <c r="B37" s="29" t="s">
        <v>179</v>
      </c>
      <c r="C37" s="34">
        <v>438679.70260869502</v>
      </c>
      <c r="D37" s="69">
        <f t="shared" si="0"/>
        <v>2.1523279898035307E-3</v>
      </c>
      <c r="E37" s="61" t="s">
        <v>218</v>
      </c>
      <c r="F37" s="29" t="s">
        <v>246</v>
      </c>
      <c r="G37" s="56" t="s">
        <v>24</v>
      </c>
      <c r="H37" s="61" t="s">
        <v>8</v>
      </c>
      <c r="I37" s="57" t="s">
        <v>247</v>
      </c>
      <c r="J37" s="3"/>
      <c r="K37" s="3"/>
      <c r="L37" s="3"/>
    </row>
    <row r="38" spans="1:12" s="11" customFormat="1" ht="54" customHeight="1" x14ac:dyDescent="0.25">
      <c r="A38" s="60" t="s">
        <v>54</v>
      </c>
      <c r="B38" s="63" t="s">
        <v>180</v>
      </c>
      <c r="C38" s="34">
        <v>438679.70260869502</v>
      </c>
      <c r="D38" s="69">
        <f t="shared" ref="D38:D71" si="1">C38/$C$111</f>
        <v>2.1523279898035307E-3</v>
      </c>
      <c r="E38" s="61" t="s">
        <v>219</v>
      </c>
      <c r="F38" s="29" t="s">
        <v>53</v>
      </c>
      <c r="G38" s="56" t="s">
        <v>24</v>
      </c>
      <c r="H38" s="61" t="s">
        <v>248</v>
      </c>
      <c r="I38" s="57" t="s">
        <v>247</v>
      </c>
      <c r="J38" s="3"/>
      <c r="K38" s="3"/>
      <c r="L38" s="3"/>
    </row>
    <row r="39" spans="1:12" s="23" customFormat="1" ht="94.5" x14ac:dyDescent="0.25">
      <c r="A39" s="60" t="s">
        <v>54</v>
      </c>
      <c r="B39" s="63" t="s">
        <v>181</v>
      </c>
      <c r="C39" s="33">
        <v>438679.70260869502</v>
      </c>
      <c r="D39" s="69">
        <f t="shared" si="1"/>
        <v>2.1523279898035307E-3</v>
      </c>
      <c r="E39" s="61" t="s">
        <v>55</v>
      </c>
      <c r="F39" s="61" t="s">
        <v>53</v>
      </c>
      <c r="G39" s="56" t="s">
        <v>24</v>
      </c>
      <c r="H39" s="59" t="s">
        <v>248</v>
      </c>
      <c r="I39" s="57" t="s">
        <v>247</v>
      </c>
      <c r="J39" s="3"/>
      <c r="K39" s="3"/>
      <c r="L39" s="3"/>
    </row>
    <row r="40" spans="1:12" s="25" customFormat="1" ht="108" x14ac:dyDescent="0.25">
      <c r="A40" s="60" t="s">
        <v>191</v>
      </c>
      <c r="B40" s="62" t="s">
        <v>56</v>
      </c>
      <c r="C40" s="35">
        <v>289535.35812500003</v>
      </c>
      <c r="D40" s="69">
        <f t="shared" si="1"/>
        <v>1.4205696129189333E-3</v>
      </c>
      <c r="E40" s="61" t="s">
        <v>220</v>
      </c>
      <c r="F40" s="61" t="s">
        <v>199</v>
      </c>
      <c r="G40" s="56" t="s">
        <v>52</v>
      </c>
      <c r="H40" s="61" t="s">
        <v>248</v>
      </c>
      <c r="I40" s="57" t="s">
        <v>250</v>
      </c>
      <c r="J40" s="3"/>
      <c r="K40" s="3"/>
      <c r="L40" s="3"/>
    </row>
    <row r="41" spans="1:12" s="25" customFormat="1" ht="67.5" x14ac:dyDescent="0.25">
      <c r="A41" s="60" t="s">
        <v>158</v>
      </c>
      <c r="B41" s="29" t="s">
        <v>58</v>
      </c>
      <c r="C41" s="35">
        <v>438679.70260869502</v>
      </c>
      <c r="D41" s="69">
        <f t="shared" si="1"/>
        <v>2.1523279898035307E-3</v>
      </c>
      <c r="E41" s="61" t="s">
        <v>221</v>
      </c>
      <c r="F41" s="61" t="s">
        <v>57</v>
      </c>
      <c r="G41" s="56" t="s">
        <v>52</v>
      </c>
      <c r="H41" s="61" t="s">
        <v>248</v>
      </c>
      <c r="I41" s="57" t="s">
        <v>250</v>
      </c>
      <c r="J41" s="3"/>
      <c r="K41" s="3"/>
      <c r="L41" s="3"/>
    </row>
    <row r="42" spans="1:12" s="82" customFormat="1" ht="67.5" x14ac:dyDescent="0.25">
      <c r="A42" s="76" t="s">
        <v>194</v>
      </c>
      <c r="B42" s="91" t="s">
        <v>141</v>
      </c>
      <c r="C42" s="92">
        <v>1329216.2</v>
      </c>
      <c r="D42" s="78">
        <f t="shared" si="1"/>
        <v>6.5216357509757777E-3</v>
      </c>
      <c r="E42" s="80" t="s">
        <v>222</v>
      </c>
      <c r="F42" s="80" t="s">
        <v>200</v>
      </c>
      <c r="G42" s="79" t="s">
        <v>52</v>
      </c>
      <c r="H42" s="80" t="s">
        <v>8</v>
      </c>
      <c r="I42" s="81" t="s">
        <v>250</v>
      </c>
    </row>
    <row r="43" spans="1:12" s="82" customFormat="1" ht="67.5" x14ac:dyDescent="0.25">
      <c r="A43" s="76" t="s">
        <v>194</v>
      </c>
      <c r="B43" s="91" t="s">
        <v>142</v>
      </c>
      <c r="C43" s="92">
        <v>1925000</v>
      </c>
      <c r="D43" s="78">
        <f t="shared" si="1"/>
        <v>9.444775666011573E-3</v>
      </c>
      <c r="E43" s="93" t="s">
        <v>222</v>
      </c>
      <c r="F43" s="80" t="s">
        <v>200</v>
      </c>
      <c r="G43" s="79" t="s">
        <v>52</v>
      </c>
      <c r="H43" s="80" t="s">
        <v>8</v>
      </c>
      <c r="I43" s="81" t="s">
        <v>250</v>
      </c>
    </row>
    <row r="44" spans="1:12" s="25" customFormat="1" ht="67.5" x14ac:dyDescent="0.25">
      <c r="A44" s="60" t="s">
        <v>21</v>
      </c>
      <c r="B44" s="62" t="s">
        <v>143</v>
      </c>
      <c r="C44" s="35">
        <v>262231.60600000003</v>
      </c>
      <c r="D44" s="69">
        <f t="shared" si="1"/>
        <v>1.2866071123158102E-3</v>
      </c>
      <c r="E44" s="64" t="s">
        <v>222</v>
      </c>
      <c r="F44" s="61" t="s">
        <v>200</v>
      </c>
      <c r="G44" s="56" t="s">
        <v>52</v>
      </c>
      <c r="H44" s="61" t="s">
        <v>8</v>
      </c>
      <c r="I44" s="57" t="s">
        <v>250</v>
      </c>
      <c r="J44" s="3"/>
      <c r="K44" s="3"/>
      <c r="L44" s="3"/>
    </row>
    <row r="45" spans="1:12" s="13" customFormat="1" ht="67.5" x14ac:dyDescent="0.25">
      <c r="A45" s="60" t="s">
        <v>21</v>
      </c>
      <c r="B45" s="29" t="s">
        <v>144</v>
      </c>
      <c r="C45" s="35">
        <v>262231.60600000003</v>
      </c>
      <c r="D45" s="69">
        <f t="shared" si="1"/>
        <v>1.2866071123158102E-3</v>
      </c>
      <c r="E45" s="62" t="s">
        <v>222</v>
      </c>
      <c r="F45" s="62" t="s">
        <v>200</v>
      </c>
      <c r="G45" s="56" t="s">
        <v>52</v>
      </c>
      <c r="H45" s="61" t="s">
        <v>8</v>
      </c>
      <c r="I45" s="57" t="s">
        <v>250</v>
      </c>
      <c r="J45" s="3"/>
      <c r="K45" s="3"/>
      <c r="L45" s="3"/>
    </row>
    <row r="46" spans="1:12" s="23" customFormat="1" ht="67.5" x14ac:dyDescent="0.25">
      <c r="A46" s="60" t="s">
        <v>21</v>
      </c>
      <c r="B46" s="62" t="s">
        <v>145</v>
      </c>
      <c r="C46" s="35">
        <v>262231.60600000003</v>
      </c>
      <c r="D46" s="69">
        <f t="shared" si="1"/>
        <v>1.2866071123158102E-3</v>
      </c>
      <c r="E46" s="61" t="s">
        <v>222</v>
      </c>
      <c r="F46" s="61" t="s">
        <v>200</v>
      </c>
      <c r="G46" s="56" t="s">
        <v>52</v>
      </c>
      <c r="H46" s="59" t="s">
        <v>4</v>
      </c>
      <c r="I46" s="57" t="s">
        <v>250</v>
      </c>
      <c r="J46" s="3"/>
      <c r="K46" s="3"/>
      <c r="L46" s="3"/>
    </row>
    <row r="47" spans="1:12" s="26" customFormat="1" ht="135" x14ac:dyDescent="0.25">
      <c r="A47" s="60" t="s">
        <v>127</v>
      </c>
      <c r="B47" s="29" t="s">
        <v>182</v>
      </c>
      <c r="C47" s="35">
        <v>5422590.6372727202</v>
      </c>
      <c r="D47" s="69">
        <f t="shared" si="1"/>
        <v>2.6605273816963936E-2</v>
      </c>
      <c r="E47" s="61" t="s">
        <v>223</v>
      </c>
      <c r="F47" s="61" t="s">
        <v>209</v>
      </c>
      <c r="G47" s="61" t="s">
        <v>59</v>
      </c>
      <c r="H47" s="61" t="s">
        <v>10</v>
      </c>
      <c r="I47" s="57" t="s">
        <v>249</v>
      </c>
      <c r="J47" s="3"/>
      <c r="K47" s="3"/>
      <c r="L47" s="3"/>
    </row>
    <row r="48" spans="1:12" s="26" customFormat="1" ht="135" x14ac:dyDescent="0.25">
      <c r="A48" s="60" t="s">
        <v>127</v>
      </c>
      <c r="B48" s="56" t="s">
        <v>183</v>
      </c>
      <c r="C48" s="35">
        <v>5422590.6372727202</v>
      </c>
      <c r="D48" s="69">
        <f t="shared" si="1"/>
        <v>2.6605273816963936E-2</v>
      </c>
      <c r="E48" s="61" t="s">
        <v>223</v>
      </c>
      <c r="F48" s="61" t="s">
        <v>209</v>
      </c>
      <c r="G48" s="61" t="s">
        <v>59</v>
      </c>
      <c r="H48" s="61" t="s">
        <v>10</v>
      </c>
      <c r="I48" s="57" t="s">
        <v>249</v>
      </c>
      <c r="J48" s="3"/>
      <c r="K48" s="3"/>
      <c r="L48" s="3"/>
    </row>
    <row r="49" spans="1:12" s="26" customFormat="1" ht="135" x14ac:dyDescent="0.25">
      <c r="A49" s="60" t="s">
        <v>60</v>
      </c>
      <c r="B49" s="56" t="s">
        <v>184</v>
      </c>
      <c r="C49" s="36">
        <v>5422590.6372727202</v>
      </c>
      <c r="D49" s="69">
        <f t="shared" si="1"/>
        <v>2.6605273816963936E-2</v>
      </c>
      <c r="E49" s="61" t="s">
        <v>223</v>
      </c>
      <c r="F49" s="61" t="s">
        <v>209</v>
      </c>
      <c r="G49" s="61" t="s">
        <v>59</v>
      </c>
      <c r="H49" s="61" t="s">
        <v>10</v>
      </c>
      <c r="I49" s="57" t="s">
        <v>249</v>
      </c>
      <c r="J49" s="3"/>
      <c r="K49" s="3"/>
      <c r="L49" s="3"/>
    </row>
    <row r="50" spans="1:12" s="26" customFormat="1" ht="135" x14ac:dyDescent="0.25">
      <c r="A50" s="60" t="s">
        <v>127</v>
      </c>
      <c r="B50" s="40" t="s">
        <v>185</v>
      </c>
      <c r="C50" s="36">
        <v>5422590.6372727202</v>
      </c>
      <c r="D50" s="69">
        <f t="shared" si="1"/>
        <v>2.6605273816963936E-2</v>
      </c>
      <c r="E50" s="61" t="s">
        <v>223</v>
      </c>
      <c r="F50" s="61" t="s">
        <v>209</v>
      </c>
      <c r="G50" s="61" t="s">
        <v>59</v>
      </c>
      <c r="H50" s="61" t="s">
        <v>10</v>
      </c>
      <c r="I50" s="57" t="s">
        <v>249</v>
      </c>
      <c r="J50" s="3"/>
      <c r="K50" s="3"/>
      <c r="L50" s="3"/>
    </row>
    <row r="51" spans="1:12" s="26" customFormat="1" ht="135" x14ac:dyDescent="0.25">
      <c r="A51" s="60" t="s">
        <v>127</v>
      </c>
      <c r="B51" s="40" t="s">
        <v>186</v>
      </c>
      <c r="C51" s="36">
        <v>5422590.6372727202</v>
      </c>
      <c r="D51" s="69">
        <f t="shared" si="1"/>
        <v>2.6605273816963936E-2</v>
      </c>
      <c r="E51" s="61" t="s">
        <v>223</v>
      </c>
      <c r="F51" s="61" t="s">
        <v>209</v>
      </c>
      <c r="G51" s="61" t="s">
        <v>59</v>
      </c>
      <c r="H51" s="61" t="s">
        <v>10</v>
      </c>
      <c r="I51" s="57" t="s">
        <v>249</v>
      </c>
      <c r="J51" s="3"/>
      <c r="K51" s="3"/>
      <c r="L51" s="3"/>
    </row>
    <row r="52" spans="1:12" s="26" customFormat="1" ht="108" x14ac:dyDescent="0.25">
      <c r="A52" s="60" t="s">
        <v>137</v>
      </c>
      <c r="B52" s="56" t="s">
        <v>187</v>
      </c>
      <c r="C52" s="36">
        <v>438679.70260869502</v>
      </c>
      <c r="D52" s="69">
        <f t="shared" si="1"/>
        <v>2.1523279898035307E-3</v>
      </c>
      <c r="E52" s="61" t="s">
        <v>224</v>
      </c>
      <c r="F52" s="61" t="s">
        <v>210</v>
      </c>
      <c r="G52" s="61" t="s">
        <v>59</v>
      </c>
      <c r="H52" s="61" t="s">
        <v>8</v>
      </c>
      <c r="I52" s="57" t="s">
        <v>247</v>
      </c>
      <c r="J52" s="3"/>
      <c r="K52" s="3"/>
      <c r="L52" s="3"/>
    </row>
    <row r="53" spans="1:12" s="82" customFormat="1" ht="81" x14ac:dyDescent="0.25">
      <c r="A53" s="76" t="s">
        <v>194</v>
      </c>
      <c r="B53" s="79" t="s">
        <v>153</v>
      </c>
      <c r="C53" s="94">
        <v>5000000</v>
      </c>
      <c r="D53" s="78">
        <f t="shared" si="1"/>
        <v>2.4531884846783307E-2</v>
      </c>
      <c r="E53" s="80" t="s">
        <v>62</v>
      </c>
      <c r="F53" s="80" t="s">
        <v>201</v>
      </c>
      <c r="G53" s="80" t="s">
        <v>59</v>
      </c>
      <c r="H53" s="80" t="s">
        <v>8</v>
      </c>
      <c r="I53" s="81" t="s">
        <v>247</v>
      </c>
    </row>
    <row r="54" spans="1:12" s="82" customFormat="1" ht="81" x14ac:dyDescent="0.25">
      <c r="A54" s="76" t="s">
        <v>194</v>
      </c>
      <c r="B54" s="79" t="s">
        <v>154</v>
      </c>
      <c r="C54" s="94">
        <v>1173638.74</v>
      </c>
      <c r="D54" s="78">
        <f t="shared" si="1"/>
        <v>5.7583140842807704E-3</v>
      </c>
      <c r="E54" s="80" t="s">
        <v>62</v>
      </c>
      <c r="F54" s="80" t="s">
        <v>201</v>
      </c>
      <c r="G54" s="80" t="s">
        <v>59</v>
      </c>
      <c r="H54" s="80" t="s">
        <v>8</v>
      </c>
      <c r="I54" s="81" t="s">
        <v>247</v>
      </c>
    </row>
    <row r="55" spans="1:12" s="82" customFormat="1" ht="81" x14ac:dyDescent="0.25">
      <c r="A55" s="76" t="s">
        <v>194</v>
      </c>
      <c r="B55" s="77" t="s">
        <v>160</v>
      </c>
      <c r="C55" s="94">
        <v>25559235.66</v>
      </c>
      <c r="D55" s="78">
        <f t="shared" si="1"/>
        <v>0.1254032451965835</v>
      </c>
      <c r="E55" s="80" t="s">
        <v>62</v>
      </c>
      <c r="F55" s="80" t="s">
        <v>201</v>
      </c>
      <c r="G55" s="80" t="s">
        <v>59</v>
      </c>
      <c r="H55" s="80" t="s">
        <v>8</v>
      </c>
      <c r="I55" s="81" t="s">
        <v>247</v>
      </c>
    </row>
    <row r="56" spans="1:12" s="82" customFormat="1" ht="81" x14ac:dyDescent="0.25">
      <c r="A56" s="76" t="s">
        <v>194</v>
      </c>
      <c r="B56" s="77" t="s">
        <v>251</v>
      </c>
      <c r="C56" s="94">
        <v>1996668.71</v>
      </c>
      <c r="D56" s="78">
        <f t="shared" si="1"/>
        <v>9.7964093741790739E-3</v>
      </c>
      <c r="E56" s="80" t="s">
        <v>62</v>
      </c>
      <c r="F56" s="80" t="s">
        <v>201</v>
      </c>
      <c r="G56" s="80" t="s">
        <v>59</v>
      </c>
      <c r="H56" s="80" t="s">
        <v>8</v>
      </c>
      <c r="I56" s="81" t="s">
        <v>247</v>
      </c>
    </row>
    <row r="57" spans="1:12" s="82" customFormat="1" ht="81" x14ac:dyDescent="0.25">
      <c r="A57" s="76" t="s">
        <v>194</v>
      </c>
      <c r="B57" s="77" t="s">
        <v>252</v>
      </c>
      <c r="C57" s="94">
        <v>957495.35</v>
      </c>
      <c r="D57" s="78">
        <f t="shared" si="1"/>
        <v>4.6978331335060953E-3</v>
      </c>
      <c r="E57" s="80" t="s">
        <v>62</v>
      </c>
      <c r="F57" s="80" t="s">
        <v>201</v>
      </c>
      <c r="G57" s="80" t="s">
        <v>59</v>
      </c>
      <c r="H57" s="80" t="s">
        <v>8</v>
      </c>
      <c r="I57" s="81" t="s">
        <v>247</v>
      </c>
    </row>
    <row r="58" spans="1:12" s="82" customFormat="1" ht="81" x14ac:dyDescent="0.25">
      <c r="A58" s="76" t="s">
        <v>194</v>
      </c>
      <c r="B58" s="91" t="s">
        <v>146</v>
      </c>
      <c r="C58" s="94">
        <v>10059668.75</v>
      </c>
      <c r="D58" s="78">
        <f t="shared" si="1"/>
        <v>4.9356527074356914E-2</v>
      </c>
      <c r="E58" s="80" t="s">
        <v>64</v>
      </c>
      <c r="F58" s="80" t="s">
        <v>63</v>
      </c>
      <c r="G58" s="80" t="s">
        <v>59</v>
      </c>
      <c r="H58" s="80" t="s">
        <v>8</v>
      </c>
      <c r="I58" s="81" t="s">
        <v>247</v>
      </c>
    </row>
    <row r="59" spans="1:12" s="18" customFormat="1" ht="81" x14ac:dyDescent="0.25">
      <c r="A59" s="60" t="s">
        <v>68</v>
      </c>
      <c r="B59" s="56" t="s">
        <v>67</v>
      </c>
      <c r="C59" s="36">
        <v>3244491.3881818098</v>
      </c>
      <c r="D59" s="69">
        <f t="shared" si="1"/>
        <v>1.5918697824251257E-2</v>
      </c>
      <c r="E59" s="61" t="s">
        <v>66</v>
      </c>
      <c r="F59" s="61" t="s">
        <v>65</v>
      </c>
      <c r="G59" s="61" t="s">
        <v>59</v>
      </c>
      <c r="H59" s="61" t="s">
        <v>8</v>
      </c>
      <c r="I59" s="57" t="s">
        <v>247</v>
      </c>
      <c r="J59" s="3"/>
      <c r="K59" s="3"/>
      <c r="L59" s="3"/>
    </row>
    <row r="60" spans="1:12" s="26" customFormat="1" ht="67.5" x14ac:dyDescent="0.25">
      <c r="A60" s="60" t="s">
        <v>68</v>
      </c>
      <c r="B60" s="56" t="s">
        <v>138</v>
      </c>
      <c r="C60" s="36">
        <v>3244491.3881818098</v>
      </c>
      <c r="D60" s="69">
        <f t="shared" si="1"/>
        <v>1.5918697824251257E-2</v>
      </c>
      <c r="E60" s="61" t="s">
        <v>70</v>
      </c>
      <c r="F60" s="61" t="s">
        <v>69</v>
      </c>
      <c r="G60" s="61" t="s">
        <v>61</v>
      </c>
      <c r="H60" s="61" t="s">
        <v>8</v>
      </c>
      <c r="I60" s="57" t="s">
        <v>247</v>
      </c>
      <c r="J60" s="3"/>
      <c r="K60" s="3"/>
      <c r="L60" s="3"/>
    </row>
    <row r="61" spans="1:12" s="26" customFormat="1" ht="67.5" x14ac:dyDescent="0.25">
      <c r="A61" s="60" t="s">
        <v>128</v>
      </c>
      <c r="B61" s="56" t="s">
        <v>73</v>
      </c>
      <c r="C61" s="36">
        <v>3244491.3881818098</v>
      </c>
      <c r="D61" s="69">
        <f t="shared" si="1"/>
        <v>1.5918697824251257E-2</v>
      </c>
      <c r="E61" s="61" t="s">
        <v>72</v>
      </c>
      <c r="F61" s="61" t="s">
        <v>71</v>
      </c>
      <c r="G61" s="61" t="s">
        <v>61</v>
      </c>
      <c r="H61" s="61" t="s">
        <v>8</v>
      </c>
      <c r="I61" s="57" t="s">
        <v>247</v>
      </c>
      <c r="J61" s="3"/>
      <c r="K61" s="3"/>
      <c r="L61" s="3"/>
    </row>
    <row r="62" spans="1:12" s="22" customFormat="1" ht="67.5" hidden="1" x14ac:dyDescent="0.25">
      <c r="A62" s="83" t="s">
        <v>128</v>
      </c>
      <c r="B62" s="87" t="s">
        <v>74</v>
      </c>
      <c r="C62" s="106">
        <v>0</v>
      </c>
      <c r="D62" s="86">
        <f t="shared" si="1"/>
        <v>0</v>
      </c>
      <c r="E62" s="88" t="s">
        <v>225</v>
      </c>
      <c r="F62" s="88" t="s">
        <v>71</v>
      </c>
      <c r="G62" s="88" t="s">
        <v>61</v>
      </c>
      <c r="H62" s="88" t="s">
        <v>8</v>
      </c>
      <c r="I62" s="89" t="s">
        <v>247</v>
      </c>
    </row>
    <row r="63" spans="1:12" s="12" customFormat="1" ht="67.5" x14ac:dyDescent="0.25">
      <c r="A63" s="60" t="s">
        <v>68</v>
      </c>
      <c r="B63" s="56" t="s">
        <v>75</v>
      </c>
      <c r="C63" s="34">
        <v>3244491.3881818098</v>
      </c>
      <c r="D63" s="69">
        <f t="shared" si="1"/>
        <v>1.5918697824251257E-2</v>
      </c>
      <c r="E63" s="29" t="s">
        <v>226</v>
      </c>
      <c r="F63" s="56" t="s">
        <v>202</v>
      </c>
      <c r="G63" s="56" t="s">
        <v>61</v>
      </c>
      <c r="H63" s="61" t="s">
        <v>8</v>
      </c>
      <c r="I63" s="57" t="s">
        <v>247</v>
      </c>
      <c r="J63" s="3"/>
      <c r="K63" s="3"/>
      <c r="L63" s="3"/>
    </row>
    <row r="64" spans="1:12" s="16" customFormat="1" ht="67.5" x14ac:dyDescent="0.25">
      <c r="A64" s="55" t="s">
        <v>9</v>
      </c>
      <c r="B64" s="56" t="s">
        <v>77</v>
      </c>
      <c r="C64" s="34">
        <v>3244491.3881818098</v>
      </c>
      <c r="D64" s="69">
        <f t="shared" si="1"/>
        <v>1.5918697824251257E-2</v>
      </c>
      <c r="E64" s="29" t="s">
        <v>227</v>
      </c>
      <c r="F64" s="56" t="s">
        <v>76</v>
      </c>
      <c r="G64" s="56" t="s">
        <v>61</v>
      </c>
      <c r="H64" s="61" t="s">
        <v>8</v>
      </c>
      <c r="I64" s="57" t="s">
        <v>247</v>
      </c>
      <c r="J64" s="3"/>
      <c r="K64" s="3"/>
      <c r="L64" s="3"/>
    </row>
    <row r="65" spans="1:12" s="16" customFormat="1" ht="67.5" x14ac:dyDescent="0.25">
      <c r="A65" s="55" t="s">
        <v>129</v>
      </c>
      <c r="B65" s="56" t="s">
        <v>79</v>
      </c>
      <c r="C65" s="34">
        <v>3244491.3881818098</v>
      </c>
      <c r="D65" s="69">
        <f t="shared" si="1"/>
        <v>1.5918697824251257E-2</v>
      </c>
      <c r="E65" s="62" t="s">
        <v>228</v>
      </c>
      <c r="F65" s="62" t="s">
        <v>78</v>
      </c>
      <c r="G65" s="56" t="s">
        <v>61</v>
      </c>
      <c r="H65" s="61" t="s">
        <v>8</v>
      </c>
      <c r="I65" s="57" t="s">
        <v>247</v>
      </c>
      <c r="J65" s="3"/>
      <c r="K65" s="3"/>
      <c r="L65" s="3"/>
    </row>
    <row r="66" spans="1:12" s="17" customFormat="1" ht="67.5" x14ac:dyDescent="0.25">
      <c r="A66" s="65" t="s">
        <v>129</v>
      </c>
      <c r="B66" s="56" t="s">
        <v>80</v>
      </c>
      <c r="C66" s="34">
        <v>3244491.3881818098</v>
      </c>
      <c r="D66" s="69">
        <f t="shared" si="1"/>
        <v>1.5918697824251257E-2</v>
      </c>
      <c r="E66" s="29" t="s">
        <v>228</v>
      </c>
      <c r="F66" s="56" t="s">
        <v>78</v>
      </c>
      <c r="G66" s="56" t="s">
        <v>61</v>
      </c>
      <c r="H66" s="61" t="s">
        <v>8</v>
      </c>
      <c r="I66" s="57" t="s">
        <v>247</v>
      </c>
      <c r="J66" s="3"/>
      <c r="K66" s="3"/>
      <c r="L66" s="3"/>
    </row>
    <row r="67" spans="1:12" s="17" customFormat="1" ht="67.5" x14ac:dyDescent="0.25">
      <c r="A67" s="65" t="s">
        <v>129</v>
      </c>
      <c r="B67" s="62" t="s">
        <v>188</v>
      </c>
      <c r="C67" s="34">
        <v>3244491.3881818098</v>
      </c>
      <c r="D67" s="69">
        <f t="shared" si="1"/>
        <v>1.5918697824251257E-2</v>
      </c>
      <c r="E67" s="29" t="s">
        <v>228</v>
      </c>
      <c r="F67" s="56" t="s">
        <v>78</v>
      </c>
      <c r="G67" s="56" t="s">
        <v>61</v>
      </c>
      <c r="H67" s="61" t="s">
        <v>8</v>
      </c>
      <c r="I67" s="57" t="s">
        <v>247</v>
      </c>
      <c r="J67" s="3"/>
      <c r="K67" s="3"/>
      <c r="L67" s="3"/>
    </row>
    <row r="68" spans="1:12" s="16" customFormat="1" ht="67.5" x14ac:dyDescent="0.25">
      <c r="A68" s="65" t="s">
        <v>130</v>
      </c>
      <c r="B68" s="56" t="s">
        <v>147</v>
      </c>
      <c r="C68" s="34">
        <v>3244491.3881818098</v>
      </c>
      <c r="D68" s="69">
        <f t="shared" si="1"/>
        <v>1.5918697824251257E-2</v>
      </c>
      <c r="E68" s="29" t="s">
        <v>229</v>
      </c>
      <c r="F68" s="56" t="s">
        <v>81</v>
      </c>
      <c r="G68" s="56" t="s">
        <v>61</v>
      </c>
      <c r="H68" s="61" t="s">
        <v>8</v>
      </c>
      <c r="I68" s="57" t="s">
        <v>247</v>
      </c>
      <c r="J68" s="3"/>
      <c r="K68" s="3"/>
      <c r="L68" s="3"/>
    </row>
    <row r="69" spans="1:12" s="24" customFormat="1" ht="67.5" x14ac:dyDescent="0.25">
      <c r="A69" s="55" t="s">
        <v>130</v>
      </c>
      <c r="B69" s="56" t="s">
        <v>148</v>
      </c>
      <c r="C69" s="34">
        <v>3244491.3881818098</v>
      </c>
      <c r="D69" s="69">
        <f t="shared" si="1"/>
        <v>1.5918697824251257E-2</v>
      </c>
      <c r="E69" s="29" t="s">
        <v>229</v>
      </c>
      <c r="F69" s="56" t="s">
        <v>81</v>
      </c>
      <c r="G69" s="56" t="s">
        <v>61</v>
      </c>
      <c r="H69" s="61" t="s">
        <v>8</v>
      </c>
      <c r="I69" s="57" t="s">
        <v>247</v>
      </c>
      <c r="J69" s="3"/>
      <c r="K69" s="3"/>
      <c r="L69" s="3"/>
    </row>
    <row r="70" spans="1:12" s="21" customFormat="1" ht="121.5" x14ac:dyDescent="0.25">
      <c r="A70" s="55" t="s">
        <v>131</v>
      </c>
      <c r="B70" s="56" t="s">
        <v>83</v>
      </c>
      <c r="C70" s="34">
        <v>5422590.6372727202</v>
      </c>
      <c r="D70" s="69">
        <f t="shared" si="1"/>
        <v>2.6605273816963936E-2</v>
      </c>
      <c r="E70" s="29" t="s">
        <v>230</v>
      </c>
      <c r="F70" s="61" t="s">
        <v>203</v>
      </c>
      <c r="G70" s="56" t="s">
        <v>61</v>
      </c>
      <c r="H70" s="61" t="s">
        <v>10</v>
      </c>
      <c r="I70" s="59" t="s">
        <v>249</v>
      </c>
      <c r="J70" s="3"/>
      <c r="K70" s="3"/>
      <c r="L70" s="3"/>
    </row>
    <row r="71" spans="1:12" s="21" customFormat="1" ht="121.5" x14ac:dyDescent="0.25">
      <c r="A71" s="55" t="s">
        <v>131</v>
      </c>
      <c r="B71" s="56" t="s">
        <v>84</v>
      </c>
      <c r="C71" s="34">
        <v>5422590.6372727202</v>
      </c>
      <c r="D71" s="69">
        <f t="shared" si="1"/>
        <v>2.6605273816963936E-2</v>
      </c>
      <c r="E71" s="29" t="s">
        <v>230</v>
      </c>
      <c r="F71" s="61" t="s">
        <v>203</v>
      </c>
      <c r="G71" s="56" t="s">
        <v>61</v>
      </c>
      <c r="H71" s="61" t="s">
        <v>10</v>
      </c>
      <c r="I71" s="59" t="s">
        <v>249</v>
      </c>
      <c r="J71" s="3"/>
      <c r="K71" s="3"/>
      <c r="L71" s="3"/>
    </row>
    <row r="72" spans="1:12" s="10" customFormat="1" ht="67.5" x14ac:dyDescent="0.25">
      <c r="A72" s="55" t="s">
        <v>131</v>
      </c>
      <c r="B72" s="56" t="s">
        <v>86</v>
      </c>
      <c r="C72" s="34">
        <v>5422590.6372727202</v>
      </c>
      <c r="D72" s="69">
        <f t="shared" ref="D72:D81" si="2">C72/$C$111</f>
        <v>2.6605273816963936E-2</v>
      </c>
      <c r="E72" s="29" t="s">
        <v>85</v>
      </c>
      <c r="F72" s="61" t="s">
        <v>204</v>
      </c>
      <c r="G72" s="56" t="s">
        <v>61</v>
      </c>
      <c r="H72" s="61" t="s">
        <v>10</v>
      </c>
      <c r="I72" s="59" t="s">
        <v>249</v>
      </c>
      <c r="J72" s="3"/>
      <c r="K72" s="3"/>
      <c r="L72" s="3"/>
    </row>
    <row r="73" spans="1:12" s="10" customFormat="1" ht="67.5" x14ac:dyDescent="0.25">
      <c r="A73" s="55" t="s">
        <v>131</v>
      </c>
      <c r="B73" s="56" t="s">
        <v>159</v>
      </c>
      <c r="C73" s="34">
        <v>5422590.6372727202</v>
      </c>
      <c r="D73" s="69">
        <f t="shared" si="2"/>
        <v>2.6605273816963936E-2</v>
      </c>
      <c r="E73" s="29" t="s">
        <v>85</v>
      </c>
      <c r="F73" s="61" t="s">
        <v>204</v>
      </c>
      <c r="G73" s="56" t="s">
        <v>61</v>
      </c>
      <c r="H73" s="61" t="s">
        <v>10</v>
      </c>
      <c r="I73" s="59" t="s">
        <v>249</v>
      </c>
      <c r="J73" s="3"/>
      <c r="K73" s="3"/>
      <c r="L73" s="3"/>
    </row>
    <row r="74" spans="1:12" s="8" customFormat="1" ht="108" x14ac:dyDescent="0.25">
      <c r="A74" s="65" t="s">
        <v>131</v>
      </c>
      <c r="B74" s="29" t="s">
        <v>139</v>
      </c>
      <c r="C74" s="34">
        <v>5422590.6372727202</v>
      </c>
      <c r="D74" s="69">
        <f t="shared" si="2"/>
        <v>2.6605273816963936E-2</v>
      </c>
      <c r="E74" s="29" t="s">
        <v>231</v>
      </c>
      <c r="F74" s="56" t="s">
        <v>205</v>
      </c>
      <c r="G74" s="56" t="s">
        <v>82</v>
      </c>
      <c r="H74" s="61" t="s">
        <v>10</v>
      </c>
      <c r="I74" s="59" t="s">
        <v>249</v>
      </c>
      <c r="J74" s="3"/>
      <c r="K74" s="3"/>
      <c r="L74" s="3"/>
    </row>
    <row r="75" spans="1:12" s="8" customFormat="1" ht="108" x14ac:dyDescent="0.25">
      <c r="A75" s="65" t="s">
        <v>131</v>
      </c>
      <c r="B75" s="29" t="s">
        <v>155</v>
      </c>
      <c r="C75" s="34">
        <v>5422590.6372727202</v>
      </c>
      <c r="D75" s="69">
        <f t="shared" si="2"/>
        <v>2.6605273816963936E-2</v>
      </c>
      <c r="E75" s="29" t="s">
        <v>232</v>
      </c>
      <c r="F75" s="56" t="s">
        <v>87</v>
      </c>
      <c r="G75" s="56" t="s">
        <v>82</v>
      </c>
      <c r="H75" s="61" t="s">
        <v>10</v>
      </c>
      <c r="I75" s="59" t="s">
        <v>249</v>
      </c>
      <c r="J75" s="3"/>
      <c r="K75" s="3"/>
      <c r="L75" s="3"/>
    </row>
    <row r="76" spans="1:12" s="8" customFormat="1" ht="108" x14ac:dyDescent="0.25">
      <c r="A76" s="65" t="s">
        <v>195</v>
      </c>
      <c r="B76" s="29" t="s">
        <v>156</v>
      </c>
      <c r="C76" s="34">
        <v>100775.14750000001</v>
      </c>
      <c r="D76" s="69">
        <f t="shared" si="2"/>
        <v>4.944408627775205E-4</v>
      </c>
      <c r="E76" s="29" t="s">
        <v>233</v>
      </c>
      <c r="F76" s="56" t="s">
        <v>206</v>
      </c>
      <c r="G76" s="56" t="s">
        <v>82</v>
      </c>
      <c r="H76" s="61" t="s">
        <v>23</v>
      </c>
      <c r="I76" s="59" t="s">
        <v>249</v>
      </c>
      <c r="J76" s="3"/>
      <c r="K76" s="3"/>
      <c r="L76" s="3"/>
    </row>
    <row r="77" spans="1:12" s="8" customFormat="1" ht="108" x14ac:dyDescent="0.25">
      <c r="A77" s="65" t="s">
        <v>195</v>
      </c>
      <c r="B77" s="29" t="s">
        <v>140</v>
      </c>
      <c r="C77" s="34">
        <v>100775.14750000001</v>
      </c>
      <c r="D77" s="69">
        <f t="shared" si="2"/>
        <v>4.944408627775205E-4</v>
      </c>
      <c r="E77" s="29" t="s">
        <v>233</v>
      </c>
      <c r="F77" s="56" t="s">
        <v>206</v>
      </c>
      <c r="G77" s="56" t="s">
        <v>82</v>
      </c>
      <c r="H77" s="61" t="s">
        <v>23</v>
      </c>
      <c r="I77" s="59" t="s">
        <v>249</v>
      </c>
      <c r="J77" s="3"/>
      <c r="K77" s="3"/>
      <c r="L77" s="3"/>
    </row>
    <row r="78" spans="1:12" s="8" customFormat="1" ht="108" x14ac:dyDescent="0.25">
      <c r="A78" s="55" t="s">
        <v>196</v>
      </c>
      <c r="B78" s="29" t="s">
        <v>90</v>
      </c>
      <c r="C78" s="34">
        <v>4735456.8416184988</v>
      </c>
      <c r="D78" s="69">
        <f t="shared" si="2"/>
        <v>2.3233936387099436E-2</v>
      </c>
      <c r="E78" s="29" t="s">
        <v>234</v>
      </c>
      <c r="F78" s="56" t="s">
        <v>89</v>
      </c>
      <c r="G78" s="56" t="s">
        <v>82</v>
      </c>
      <c r="H78" s="61" t="s">
        <v>23</v>
      </c>
      <c r="I78" s="59" t="s">
        <v>249</v>
      </c>
      <c r="J78" s="3"/>
      <c r="K78" s="3"/>
      <c r="L78" s="3"/>
    </row>
    <row r="79" spans="1:12" s="7" customFormat="1" ht="108" x14ac:dyDescent="0.25">
      <c r="A79" s="55" t="s">
        <v>22</v>
      </c>
      <c r="B79" s="29" t="s">
        <v>91</v>
      </c>
      <c r="C79" s="34">
        <v>100775.14750000001</v>
      </c>
      <c r="D79" s="42">
        <f t="shared" si="2"/>
        <v>4.944408627775205E-4</v>
      </c>
      <c r="E79" s="29" t="s">
        <v>234</v>
      </c>
      <c r="F79" s="56" t="s">
        <v>89</v>
      </c>
      <c r="G79" s="56" t="s">
        <v>82</v>
      </c>
      <c r="H79" s="61" t="s">
        <v>23</v>
      </c>
      <c r="I79" s="59" t="s">
        <v>249</v>
      </c>
      <c r="J79" s="3"/>
      <c r="K79" s="3"/>
      <c r="L79" s="3"/>
    </row>
    <row r="80" spans="1:12" s="7" customFormat="1" ht="81" x14ac:dyDescent="0.25">
      <c r="A80" s="55" t="s">
        <v>22</v>
      </c>
      <c r="B80" s="56" t="s">
        <v>92</v>
      </c>
      <c r="C80" s="34">
        <v>100775.14750000001</v>
      </c>
      <c r="D80" s="42">
        <f t="shared" si="2"/>
        <v>4.944408627775205E-4</v>
      </c>
      <c r="E80" s="29" t="s">
        <v>234</v>
      </c>
      <c r="F80" s="56" t="s">
        <v>89</v>
      </c>
      <c r="G80" s="56" t="s">
        <v>88</v>
      </c>
      <c r="H80" s="61" t="s">
        <v>23</v>
      </c>
      <c r="I80" s="59" t="s">
        <v>249</v>
      </c>
      <c r="J80" s="3"/>
      <c r="K80" s="3"/>
      <c r="L80" s="3"/>
    </row>
    <row r="81" spans="1:12" s="7" customFormat="1" ht="81" x14ac:dyDescent="0.25">
      <c r="A81" s="55" t="s">
        <v>132</v>
      </c>
      <c r="B81" s="56" t="s">
        <v>94</v>
      </c>
      <c r="C81" s="34">
        <v>1598248.1875</v>
      </c>
      <c r="D81" s="69">
        <f t="shared" si="2"/>
        <v>7.8416080984660269E-3</v>
      </c>
      <c r="E81" s="29" t="s">
        <v>235</v>
      </c>
      <c r="F81" s="56" t="s">
        <v>93</v>
      </c>
      <c r="G81" s="56" t="s">
        <v>88</v>
      </c>
      <c r="H81" s="61" t="s">
        <v>23</v>
      </c>
      <c r="I81" s="59" t="s">
        <v>249</v>
      </c>
      <c r="J81" s="3"/>
      <c r="K81" s="3"/>
      <c r="L81" s="3"/>
    </row>
    <row r="82" spans="1:12" s="12" customFormat="1" ht="81" x14ac:dyDescent="0.25">
      <c r="A82" s="55" t="s">
        <v>132</v>
      </c>
      <c r="B82" s="29" t="s">
        <v>96</v>
      </c>
      <c r="C82" s="34">
        <v>1598248.1875</v>
      </c>
      <c r="D82" s="69">
        <f t="shared" ref="D82:D109" si="3">C82/$C$111</f>
        <v>7.8416080984660269E-3</v>
      </c>
      <c r="E82" s="29" t="s">
        <v>236</v>
      </c>
      <c r="F82" s="56" t="s">
        <v>95</v>
      </c>
      <c r="G82" s="56" t="s">
        <v>88</v>
      </c>
      <c r="H82" s="61" t="s">
        <v>23</v>
      </c>
      <c r="I82" s="59" t="s">
        <v>249</v>
      </c>
      <c r="J82" s="3"/>
      <c r="K82" s="3"/>
      <c r="L82" s="3"/>
    </row>
    <row r="83" spans="1:12" s="15" customFormat="1" ht="81" x14ac:dyDescent="0.25">
      <c r="A83" s="55" t="s">
        <v>132</v>
      </c>
      <c r="B83" s="29" t="s">
        <v>189</v>
      </c>
      <c r="C83" s="34">
        <v>1598248.1875</v>
      </c>
      <c r="D83" s="69">
        <f t="shared" si="3"/>
        <v>7.8416080984660269E-3</v>
      </c>
      <c r="E83" s="29" t="s">
        <v>236</v>
      </c>
      <c r="F83" s="56" t="s">
        <v>95</v>
      </c>
      <c r="G83" s="56" t="s">
        <v>88</v>
      </c>
      <c r="H83" s="61" t="s">
        <v>23</v>
      </c>
      <c r="I83" s="59" t="s">
        <v>249</v>
      </c>
      <c r="J83" s="3"/>
      <c r="K83" s="3"/>
      <c r="L83" s="3"/>
    </row>
    <row r="84" spans="1:12" s="15" customFormat="1" ht="81" x14ac:dyDescent="0.25">
      <c r="A84" s="55" t="s">
        <v>132</v>
      </c>
      <c r="B84" s="29" t="s">
        <v>98</v>
      </c>
      <c r="C84" s="34">
        <v>1598248.1875</v>
      </c>
      <c r="D84" s="69">
        <f t="shared" si="3"/>
        <v>7.8416080984660269E-3</v>
      </c>
      <c r="E84" s="29" t="s">
        <v>237</v>
      </c>
      <c r="F84" s="56" t="s">
        <v>97</v>
      </c>
      <c r="G84" s="56" t="s">
        <v>88</v>
      </c>
      <c r="H84" s="61" t="s">
        <v>23</v>
      </c>
      <c r="I84" s="59" t="s">
        <v>249</v>
      </c>
      <c r="J84" s="3"/>
      <c r="K84" s="3"/>
      <c r="L84" s="3"/>
    </row>
    <row r="85" spans="1:12" s="17" customFormat="1" ht="81" x14ac:dyDescent="0.25">
      <c r="A85" s="55" t="s">
        <v>192</v>
      </c>
      <c r="B85" s="29" t="s">
        <v>100</v>
      </c>
      <c r="C85" s="34">
        <v>438679.70260869502</v>
      </c>
      <c r="D85" s="69">
        <f t="shared" si="3"/>
        <v>2.1523279898035307E-3</v>
      </c>
      <c r="E85" s="29" t="s">
        <v>238</v>
      </c>
      <c r="F85" s="56" t="s">
        <v>207</v>
      </c>
      <c r="G85" s="61" t="s">
        <v>88</v>
      </c>
      <c r="H85" s="61" t="s">
        <v>23</v>
      </c>
      <c r="I85" s="59" t="s">
        <v>249</v>
      </c>
      <c r="J85" s="3"/>
      <c r="K85" s="3"/>
      <c r="L85" s="3"/>
    </row>
    <row r="86" spans="1:12" s="17" customFormat="1" ht="81" x14ac:dyDescent="0.25">
      <c r="A86" s="55" t="s">
        <v>192</v>
      </c>
      <c r="B86" s="29" t="s">
        <v>101</v>
      </c>
      <c r="C86" s="34">
        <v>438679.70260869502</v>
      </c>
      <c r="D86" s="69">
        <f t="shared" si="3"/>
        <v>2.1523279898035307E-3</v>
      </c>
      <c r="E86" s="29" t="s">
        <v>238</v>
      </c>
      <c r="F86" s="56" t="s">
        <v>207</v>
      </c>
      <c r="G86" s="61" t="s">
        <v>88</v>
      </c>
      <c r="H86" s="61" t="s">
        <v>23</v>
      </c>
      <c r="I86" s="59" t="s">
        <v>249</v>
      </c>
      <c r="J86" s="3"/>
      <c r="K86" s="3"/>
      <c r="L86" s="3"/>
    </row>
    <row r="87" spans="1:12" s="17" customFormat="1" ht="81" x14ac:dyDescent="0.25">
      <c r="A87" s="55" t="s">
        <v>192</v>
      </c>
      <c r="B87" s="29" t="s">
        <v>102</v>
      </c>
      <c r="C87" s="34">
        <v>438679.70260869502</v>
      </c>
      <c r="D87" s="69">
        <f t="shared" si="3"/>
        <v>2.1523279898035307E-3</v>
      </c>
      <c r="E87" s="29" t="s">
        <v>238</v>
      </c>
      <c r="F87" s="56" t="s">
        <v>207</v>
      </c>
      <c r="G87" s="61" t="s">
        <v>88</v>
      </c>
      <c r="H87" s="61" t="s">
        <v>23</v>
      </c>
      <c r="I87" s="59" t="s">
        <v>249</v>
      </c>
      <c r="J87" s="3"/>
      <c r="K87" s="3"/>
      <c r="L87" s="3"/>
    </row>
    <row r="88" spans="1:12" s="11" customFormat="1" ht="81" x14ac:dyDescent="0.25">
      <c r="A88" s="60" t="s">
        <v>192</v>
      </c>
      <c r="B88" s="62" t="s">
        <v>103</v>
      </c>
      <c r="C88" s="34">
        <v>438679.70260869502</v>
      </c>
      <c r="D88" s="69">
        <f t="shared" si="3"/>
        <v>2.1523279898035307E-3</v>
      </c>
      <c r="E88" s="29" t="s">
        <v>238</v>
      </c>
      <c r="F88" s="56" t="s">
        <v>207</v>
      </c>
      <c r="G88" s="61" t="s">
        <v>99</v>
      </c>
      <c r="H88" s="59" t="s">
        <v>136</v>
      </c>
      <c r="I88" s="59" t="s">
        <v>249</v>
      </c>
      <c r="J88" s="3"/>
      <c r="K88" s="3"/>
      <c r="L88" s="3"/>
    </row>
    <row r="89" spans="1:12" s="11" customFormat="1" ht="81" x14ac:dyDescent="0.25">
      <c r="A89" s="60" t="s">
        <v>192</v>
      </c>
      <c r="B89" s="56" t="s">
        <v>104</v>
      </c>
      <c r="C89" s="34">
        <v>438679.70260869502</v>
      </c>
      <c r="D89" s="69">
        <f t="shared" si="3"/>
        <v>2.1523279898035307E-3</v>
      </c>
      <c r="E89" s="29" t="s">
        <v>238</v>
      </c>
      <c r="F89" s="56" t="s">
        <v>207</v>
      </c>
      <c r="G89" s="61" t="s">
        <v>99</v>
      </c>
      <c r="H89" s="59" t="s">
        <v>136</v>
      </c>
      <c r="I89" s="59" t="s">
        <v>249</v>
      </c>
      <c r="J89" s="3"/>
      <c r="K89" s="3"/>
      <c r="L89" s="3"/>
    </row>
    <row r="90" spans="1:12" s="11" customFormat="1" ht="94.5" x14ac:dyDescent="0.25">
      <c r="A90" s="60" t="s">
        <v>22</v>
      </c>
      <c r="B90" s="62" t="s">
        <v>106</v>
      </c>
      <c r="C90" s="34">
        <v>100775.14750000001</v>
      </c>
      <c r="D90" s="69">
        <f t="shared" si="3"/>
        <v>4.944408627775205E-4</v>
      </c>
      <c r="E90" s="29" t="s">
        <v>239</v>
      </c>
      <c r="F90" s="56" t="s">
        <v>105</v>
      </c>
      <c r="G90" s="61" t="s">
        <v>99</v>
      </c>
      <c r="H90" s="59" t="s">
        <v>136</v>
      </c>
      <c r="I90" s="59" t="s">
        <v>249</v>
      </c>
      <c r="J90" s="3"/>
      <c r="K90" s="3"/>
      <c r="L90" s="3"/>
    </row>
    <row r="91" spans="1:12" s="11" customFormat="1" ht="94.5" x14ac:dyDescent="0.25">
      <c r="A91" s="60" t="s">
        <v>22</v>
      </c>
      <c r="B91" s="62" t="s">
        <v>107</v>
      </c>
      <c r="C91" s="34">
        <v>100775.14750000001</v>
      </c>
      <c r="D91" s="69">
        <f t="shared" si="3"/>
        <v>4.944408627775205E-4</v>
      </c>
      <c r="E91" s="29" t="s">
        <v>239</v>
      </c>
      <c r="F91" s="56" t="s">
        <v>105</v>
      </c>
      <c r="G91" s="61" t="s">
        <v>99</v>
      </c>
      <c r="H91" s="59" t="s">
        <v>136</v>
      </c>
      <c r="I91" s="59" t="s">
        <v>249</v>
      </c>
      <c r="J91" s="3"/>
      <c r="K91" s="3"/>
      <c r="L91" s="3"/>
    </row>
    <row r="92" spans="1:12" s="11" customFormat="1" ht="94.5" x14ac:dyDescent="0.25">
      <c r="A92" s="60" t="s">
        <v>2</v>
      </c>
      <c r="B92" s="62" t="s">
        <v>109</v>
      </c>
      <c r="C92" s="34">
        <v>13483652.114290588</v>
      </c>
      <c r="D92" s="69">
        <f t="shared" si="3"/>
        <v>6.6155880196372585E-2</v>
      </c>
      <c r="E92" s="29" t="s">
        <v>108</v>
      </c>
      <c r="F92" s="56" t="s">
        <v>105</v>
      </c>
      <c r="G92" s="61" t="s">
        <v>99</v>
      </c>
      <c r="H92" s="59" t="s">
        <v>136</v>
      </c>
      <c r="I92" s="59" t="s">
        <v>249</v>
      </c>
      <c r="J92" s="3"/>
      <c r="K92" s="3"/>
      <c r="L92" s="3"/>
    </row>
    <row r="93" spans="1:12" s="7" customFormat="1" ht="94.5" x14ac:dyDescent="0.25">
      <c r="A93" s="55" t="s">
        <v>5</v>
      </c>
      <c r="B93" s="56" t="s">
        <v>110</v>
      </c>
      <c r="C93" s="34">
        <v>961181.12666666601</v>
      </c>
      <c r="D93" s="69">
        <f t="shared" si="3"/>
        <v>4.7159169432576184E-3</v>
      </c>
      <c r="E93" s="29" t="s">
        <v>108</v>
      </c>
      <c r="F93" s="56" t="s">
        <v>105</v>
      </c>
      <c r="G93" s="57" t="s">
        <v>99</v>
      </c>
      <c r="H93" s="59" t="s">
        <v>136</v>
      </c>
      <c r="I93" s="59" t="s">
        <v>249</v>
      </c>
      <c r="J93" s="3"/>
      <c r="K93" s="3"/>
      <c r="L93" s="3"/>
    </row>
    <row r="94" spans="1:12" s="7" customFormat="1" ht="94.5" x14ac:dyDescent="0.25">
      <c r="A94" s="55" t="s">
        <v>191</v>
      </c>
      <c r="B94" s="56" t="s">
        <v>111</v>
      </c>
      <c r="C94" s="34">
        <v>289535.35812500003</v>
      </c>
      <c r="D94" s="69">
        <f t="shared" si="3"/>
        <v>1.4205696129189333E-3</v>
      </c>
      <c r="E94" s="29" t="s">
        <v>108</v>
      </c>
      <c r="F94" s="56" t="s">
        <v>105</v>
      </c>
      <c r="G94" s="57" t="s">
        <v>99</v>
      </c>
      <c r="H94" s="59" t="s">
        <v>136</v>
      </c>
      <c r="I94" s="59" t="s">
        <v>249</v>
      </c>
      <c r="J94" s="3"/>
      <c r="K94" s="3"/>
      <c r="L94" s="3"/>
    </row>
    <row r="95" spans="1:12" s="27" customFormat="1" ht="94.5" x14ac:dyDescent="0.25">
      <c r="A95" s="55" t="s">
        <v>191</v>
      </c>
      <c r="B95" s="56" t="s">
        <v>190</v>
      </c>
      <c r="C95" s="34">
        <v>289535.35812500003</v>
      </c>
      <c r="D95" s="69">
        <f t="shared" si="3"/>
        <v>1.4205696129189333E-3</v>
      </c>
      <c r="E95" s="29" t="s">
        <v>108</v>
      </c>
      <c r="F95" s="56" t="s">
        <v>105</v>
      </c>
      <c r="G95" s="57" t="s">
        <v>99</v>
      </c>
      <c r="H95" s="59" t="s">
        <v>136</v>
      </c>
      <c r="I95" s="59" t="s">
        <v>249</v>
      </c>
      <c r="J95" s="3"/>
      <c r="K95" s="3"/>
      <c r="L95" s="3"/>
    </row>
    <row r="96" spans="1:12" s="27" customFormat="1" ht="81" x14ac:dyDescent="0.25">
      <c r="A96" s="60" t="s">
        <v>133</v>
      </c>
      <c r="B96" s="56" t="s">
        <v>113</v>
      </c>
      <c r="C96" s="34">
        <v>438679.70260869502</v>
      </c>
      <c r="D96" s="69">
        <f t="shared" si="3"/>
        <v>2.1523279898035307E-3</v>
      </c>
      <c r="E96" s="29" t="s">
        <v>240</v>
      </c>
      <c r="F96" s="56" t="s">
        <v>112</v>
      </c>
      <c r="G96" s="57" t="s">
        <v>99</v>
      </c>
      <c r="H96" s="59" t="s">
        <v>136</v>
      </c>
      <c r="I96" s="59" t="s">
        <v>249</v>
      </c>
      <c r="J96" s="3"/>
      <c r="K96" s="3"/>
      <c r="L96" s="3"/>
    </row>
    <row r="97" spans="1:12" s="27" customFormat="1" ht="81" x14ac:dyDescent="0.25">
      <c r="A97" s="55" t="s">
        <v>133</v>
      </c>
      <c r="B97" s="56" t="s">
        <v>114</v>
      </c>
      <c r="C97" s="36">
        <v>438679.70260869502</v>
      </c>
      <c r="D97" s="69">
        <f t="shared" si="3"/>
        <v>2.1523279898035307E-3</v>
      </c>
      <c r="E97" s="29" t="s">
        <v>240</v>
      </c>
      <c r="F97" s="56" t="s">
        <v>112</v>
      </c>
      <c r="G97" s="57" t="s">
        <v>99</v>
      </c>
      <c r="H97" s="59" t="s">
        <v>136</v>
      </c>
      <c r="I97" s="59" t="s">
        <v>249</v>
      </c>
      <c r="J97" s="57"/>
      <c r="K97" s="3"/>
      <c r="L97" s="3"/>
    </row>
    <row r="98" spans="1:12" s="15" customFormat="1" ht="81" x14ac:dyDescent="0.25">
      <c r="A98" s="60" t="s">
        <v>133</v>
      </c>
      <c r="B98" s="29" t="s">
        <v>115</v>
      </c>
      <c r="C98" s="36">
        <v>438679.70260869502</v>
      </c>
      <c r="D98" s="69">
        <f t="shared" si="3"/>
        <v>2.1523279898035307E-3</v>
      </c>
      <c r="E98" s="29" t="s">
        <v>241</v>
      </c>
      <c r="F98" s="56" t="s">
        <v>112</v>
      </c>
      <c r="G98" s="56" t="s">
        <v>99</v>
      </c>
      <c r="H98" s="59" t="s">
        <v>136</v>
      </c>
      <c r="I98" s="59" t="s">
        <v>249</v>
      </c>
      <c r="J98" s="3"/>
      <c r="K98" s="3"/>
      <c r="L98" s="3"/>
    </row>
    <row r="99" spans="1:12" s="15" customFormat="1" ht="81" x14ac:dyDescent="0.25">
      <c r="A99" s="60" t="s">
        <v>133</v>
      </c>
      <c r="B99" s="29" t="s">
        <v>116</v>
      </c>
      <c r="C99" s="36">
        <v>438679.70260869502</v>
      </c>
      <c r="D99" s="69">
        <f t="shared" si="3"/>
        <v>2.1523279898035307E-3</v>
      </c>
      <c r="E99" s="29" t="s">
        <v>241</v>
      </c>
      <c r="F99" s="56" t="s">
        <v>112</v>
      </c>
      <c r="G99" s="56" t="s">
        <v>99</v>
      </c>
      <c r="H99" s="59" t="s">
        <v>136</v>
      </c>
      <c r="I99" s="59" t="s">
        <v>249</v>
      </c>
      <c r="J99" s="3"/>
      <c r="K99" s="3"/>
      <c r="L99" s="3"/>
    </row>
    <row r="100" spans="1:12" s="15" customFormat="1" ht="81" x14ac:dyDescent="0.25">
      <c r="A100" s="60" t="s">
        <v>20</v>
      </c>
      <c r="B100" s="29" t="s">
        <v>118</v>
      </c>
      <c r="C100" s="36">
        <v>815832.59</v>
      </c>
      <c r="D100" s="69">
        <f t="shared" si="3"/>
        <v>4.0027822304265952E-3</v>
      </c>
      <c r="E100" s="29" t="s">
        <v>242</v>
      </c>
      <c r="F100" s="56" t="s">
        <v>117</v>
      </c>
      <c r="G100" s="56" t="s">
        <v>99</v>
      </c>
      <c r="H100" s="61" t="s">
        <v>23</v>
      </c>
      <c r="I100" s="59" t="s">
        <v>249</v>
      </c>
      <c r="J100" s="3"/>
      <c r="K100" s="3"/>
      <c r="L100" s="3"/>
    </row>
    <row r="101" spans="1:12" s="15" customFormat="1" ht="81" x14ac:dyDescent="0.25">
      <c r="A101" s="60" t="s">
        <v>20</v>
      </c>
      <c r="B101" s="29" t="s">
        <v>119</v>
      </c>
      <c r="C101" s="36">
        <v>815832.59</v>
      </c>
      <c r="D101" s="69">
        <f t="shared" si="3"/>
        <v>4.0027822304265952E-3</v>
      </c>
      <c r="E101" s="29" t="s">
        <v>242</v>
      </c>
      <c r="F101" s="56" t="s">
        <v>117</v>
      </c>
      <c r="G101" s="56" t="s">
        <v>99</v>
      </c>
      <c r="H101" s="61" t="s">
        <v>23</v>
      </c>
      <c r="I101" s="59" t="s">
        <v>249</v>
      </c>
      <c r="J101" s="3"/>
      <c r="K101" s="3"/>
      <c r="L101" s="3"/>
    </row>
    <row r="102" spans="1:12" s="14" customFormat="1" ht="81" x14ac:dyDescent="0.25">
      <c r="A102" s="60" t="s">
        <v>5</v>
      </c>
      <c r="B102" s="29" t="s">
        <v>120</v>
      </c>
      <c r="C102" s="36">
        <v>961181.12666666601</v>
      </c>
      <c r="D102" s="69">
        <f t="shared" si="3"/>
        <v>4.7159169432576184E-3</v>
      </c>
      <c r="E102" s="29" t="s">
        <v>242</v>
      </c>
      <c r="F102" s="56" t="s">
        <v>117</v>
      </c>
      <c r="G102" s="56" t="s">
        <v>99</v>
      </c>
      <c r="H102" s="61" t="s">
        <v>6</v>
      </c>
      <c r="I102" s="59" t="s">
        <v>249</v>
      </c>
      <c r="J102" s="3"/>
      <c r="K102" s="3"/>
      <c r="L102" s="3"/>
    </row>
    <row r="103" spans="1:12" s="14" customFormat="1" ht="81" x14ac:dyDescent="0.25">
      <c r="A103" s="60" t="s">
        <v>5</v>
      </c>
      <c r="B103" s="61" t="s">
        <v>121</v>
      </c>
      <c r="C103" s="36">
        <v>961181.12666666601</v>
      </c>
      <c r="D103" s="69">
        <f t="shared" si="3"/>
        <v>4.7159169432576184E-3</v>
      </c>
      <c r="E103" s="29" t="s">
        <v>242</v>
      </c>
      <c r="F103" s="56" t="s">
        <v>117</v>
      </c>
      <c r="G103" s="56" t="s">
        <v>99</v>
      </c>
      <c r="H103" s="61" t="s">
        <v>6</v>
      </c>
      <c r="I103" s="59" t="s">
        <v>249</v>
      </c>
      <c r="J103" s="3"/>
      <c r="K103" s="3"/>
      <c r="L103" s="3"/>
    </row>
    <row r="104" spans="1:12" s="14" customFormat="1" ht="81" x14ac:dyDescent="0.25">
      <c r="A104" s="60" t="s">
        <v>22</v>
      </c>
      <c r="B104" s="61" t="s">
        <v>123</v>
      </c>
      <c r="C104" s="36">
        <v>100775.14750000001</v>
      </c>
      <c r="D104" s="69">
        <f t="shared" si="3"/>
        <v>4.944408627775205E-4</v>
      </c>
      <c r="E104" s="29" t="s">
        <v>243</v>
      </c>
      <c r="F104" s="56" t="s">
        <v>122</v>
      </c>
      <c r="G104" s="56" t="s">
        <v>99</v>
      </c>
      <c r="H104" s="61" t="s">
        <v>6</v>
      </c>
      <c r="I104" s="59" t="s">
        <v>249</v>
      </c>
      <c r="J104" s="3"/>
      <c r="K104" s="3"/>
      <c r="L104" s="3"/>
    </row>
    <row r="105" spans="1:12" s="82" customFormat="1" ht="81" hidden="1" x14ac:dyDescent="0.25">
      <c r="A105" s="76" t="s">
        <v>194</v>
      </c>
      <c r="B105" s="80" t="s">
        <v>149</v>
      </c>
      <c r="C105" s="94">
        <v>0</v>
      </c>
      <c r="D105" s="78">
        <f t="shared" si="3"/>
        <v>0</v>
      </c>
      <c r="E105" s="77" t="s">
        <v>243</v>
      </c>
      <c r="F105" s="79" t="s">
        <v>122</v>
      </c>
      <c r="G105" s="79" t="s">
        <v>99</v>
      </c>
      <c r="H105" s="80" t="s">
        <v>6</v>
      </c>
      <c r="I105" s="95" t="s">
        <v>249</v>
      </c>
    </row>
    <row r="106" spans="1:12" s="82" customFormat="1" ht="81" hidden="1" x14ac:dyDescent="0.25">
      <c r="A106" s="96" t="s">
        <v>194</v>
      </c>
      <c r="B106" s="77" t="s">
        <v>150</v>
      </c>
      <c r="C106" s="94">
        <v>0</v>
      </c>
      <c r="D106" s="78">
        <f t="shared" si="3"/>
        <v>0</v>
      </c>
      <c r="E106" s="77" t="s">
        <v>243</v>
      </c>
      <c r="F106" s="77" t="s">
        <v>122</v>
      </c>
      <c r="G106" s="79" t="s">
        <v>99</v>
      </c>
      <c r="H106" s="80" t="s">
        <v>23</v>
      </c>
      <c r="I106" s="95" t="s">
        <v>249</v>
      </c>
    </row>
    <row r="107" spans="1:12" s="82" customFormat="1" ht="81" hidden="1" x14ac:dyDescent="0.25">
      <c r="A107" s="96" t="s">
        <v>194</v>
      </c>
      <c r="B107" s="97" t="s">
        <v>151</v>
      </c>
      <c r="C107" s="94">
        <v>0</v>
      </c>
      <c r="D107" s="78">
        <f t="shared" si="3"/>
        <v>0</v>
      </c>
      <c r="E107" s="77" t="s">
        <v>243</v>
      </c>
      <c r="F107" s="77" t="s">
        <v>122</v>
      </c>
      <c r="G107" s="79" t="s">
        <v>99</v>
      </c>
      <c r="H107" s="80" t="s">
        <v>23</v>
      </c>
      <c r="I107" s="95" t="s">
        <v>249</v>
      </c>
    </row>
    <row r="108" spans="1:12" s="82" customFormat="1" ht="81" x14ac:dyDescent="0.25">
      <c r="A108" s="96" t="s">
        <v>194</v>
      </c>
      <c r="B108" s="97" t="s">
        <v>152</v>
      </c>
      <c r="C108" s="94">
        <v>5501109.9299999997</v>
      </c>
      <c r="D108" s="78">
        <f t="shared" si="3"/>
        <v>2.6990519066451234E-2</v>
      </c>
      <c r="E108" s="77" t="s">
        <v>243</v>
      </c>
      <c r="F108" s="77" t="s">
        <v>122</v>
      </c>
      <c r="G108" s="79" t="s">
        <v>99</v>
      </c>
      <c r="H108" s="80" t="s">
        <v>23</v>
      </c>
      <c r="I108" s="95" t="s">
        <v>249</v>
      </c>
    </row>
    <row r="109" spans="1:12" s="22" customFormat="1" ht="81" x14ac:dyDescent="0.25">
      <c r="A109" s="65" t="s">
        <v>22</v>
      </c>
      <c r="B109" s="66" t="s">
        <v>125</v>
      </c>
      <c r="C109" s="36">
        <v>100775.14750000001</v>
      </c>
      <c r="D109" s="69">
        <f t="shared" si="3"/>
        <v>4.944408627775205E-4</v>
      </c>
      <c r="E109" s="29" t="s">
        <v>124</v>
      </c>
      <c r="F109" s="29" t="s">
        <v>208</v>
      </c>
      <c r="G109" s="56" t="s">
        <v>99</v>
      </c>
      <c r="H109" s="61" t="s">
        <v>23</v>
      </c>
      <c r="I109" s="59" t="s">
        <v>249</v>
      </c>
      <c r="J109" s="3"/>
      <c r="K109" s="3"/>
      <c r="L109" s="3"/>
    </row>
    <row r="110" spans="1:12" s="22" customFormat="1" ht="81" x14ac:dyDescent="0.25">
      <c r="A110" s="65" t="s">
        <v>134</v>
      </c>
      <c r="B110" s="66" t="s">
        <v>126</v>
      </c>
      <c r="C110" s="36">
        <v>7316972.1996028814</v>
      </c>
      <c r="D110" s="69">
        <f>C110/$C$111</f>
        <v>3.589982388555453E-2</v>
      </c>
      <c r="E110" s="29" t="s">
        <v>244</v>
      </c>
      <c r="F110" s="29" t="s">
        <v>208</v>
      </c>
      <c r="G110" s="56" t="s">
        <v>99</v>
      </c>
      <c r="H110" s="61" t="s">
        <v>23</v>
      </c>
      <c r="I110" s="59" t="s">
        <v>249</v>
      </c>
      <c r="J110" s="3"/>
      <c r="K110" s="3"/>
      <c r="L110" s="3"/>
    </row>
    <row r="111" spans="1:12" s="75" customFormat="1" ht="15.75" x14ac:dyDescent="0.25">
      <c r="A111" s="71"/>
      <c r="B111" s="72"/>
      <c r="C111" s="73">
        <v>203816381.46551201</v>
      </c>
      <c r="D111" s="74">
        <f>SUM(D6:D110)</f>
        <v>1.000312960859874</v>
      </c>
      <c r="E111" s="71"/>
      <c r="F111" s="72"/>
      <c r="G111" s="72"/>
      <c r="H111" s="71"/>
      <c r="I111" s="72"/>
    </row>
    <row r="112" spans="1:12" x14ac:dyDescent="0.25">
      <c r="A112" s="5"/>
      <c r="B112" s="3"/>
      <c r="C112" s="37"/>
      <c r="E112" s="5"/>
      <c r="F112" s="3"/>
      <c r="G112" s="3"/>
      <c r="H112" s="5"/>
      <c r="I112" s="3"/>
      <c r="J112" s="1"/>
    </row>
    <row r="113" spans="3:3" x14ac:dyDescent="0.25">
      <c r="C113" s="39"/>
    </row>
    <row r="114" spans="3:3" x14ac:dyDescent="0.25">
      <c r="C114" s="39"/>
    </row>
    <row r="117" spans="3:3" x14ac:dyDescent="0.25">
      <c r="C117" s="67"/>
    </row>
    <row r="118" spans="3:3" x14ac:dyDescent="0.25">
      <c r="C118" s="67"/>
    </row>
    <row r="119" spans="3:3" x14ac:dyDescent="0.25">
      <c r="C119" s="39"/>
    </row>
    <row r="122" spans="3:3" x14ac:dyDescent="0.25">
      <c r="C122" s="39"/>
    </row>
  </sheetData>
  <autoFilter ref="A5:J114"/>
  <mergeCells count="9">
    <mergeCell ref="F4:F5"/>
    <mergeCell ref="A1:I1"/>
    <mergeCell ref="C4:C5"/>
    <mergeCell ref="D4:D5"/>
    <mergeCell ref="E4:E5"/>
    <mergeCell ref="G4:G5"/>
    <mergeCell ref="H4:H5"/>
    <mergeCell ref="I4:I5"/>
    <mergeCell ref="A3:C3"/>
  </mergeCells>
  <pageMargins left="0.70866141732283472" right="0.70866141732283472" top="0.74803149606299213" bottom="0.74803149606299213" header="0.31496062992125984" footer="0.31496062992125984"/>
  <pageSetup paperSize="5" scale="38"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15" sqref="A15"/>
    </sheetView>
  </sheetViews>
  <sheetFormatPr baseColWidth="10" defaultRowHeight="15" x14ac:dyDescent="0.25"/>
  <cols>
    <col min="1" max="1" width="16.28515625" style="30" bestFit="1" customWidth="1"/>
    <col min="2" max="2" width="16.28515625" style="30" customWidth="1"/>
    <col min="3" max="3" width="4" style="30" customWidth="1"/>
  </cols>
  <sheetData>
    <row r="1" spans="1:3" x14ac:dyDescent="0.25">
      <c r="A1" s="30">
        <v>19975552.93</v>
      </c>
      <c r="B1" s="30">
        <f>A1</f>
        <v>19975552.93</v>
      </c>
      <c r="C1">
        <v>1</v>
      </c>
    </row>
    <row r="2" spans="1:3" x14ac:dyDescent="0.25">
      <c r="A2" s="30">
        <v>3049834</v>
      </c>
      <c r="B2" s="30">
        <f>B1+A2</f>
        <v>23025386.93</v>
      </c>
      <c r="C2" s="2">
        <v>2</v>
      </c>
    </row>
    <row r="3" spans="1:3" x14ac:dyDescent="0.25">
      <c r="A3" s="30">
        <v>1528076</v>
      </c>
      <c r="B3" s="30">
        <f t="shared" ref="B3:B14" si="0">B2+A3</f>
        <v>24553462.93</v>
      </c>
      <c r="C3" s="2">
        <v>3</v>
      </c>
    </row>
    <row r="4" spans="1:3" x14ac:dyDescent="0.25">
      <c r="A4" s="30">
        <v>4177592</v>
      </c>
      <c r="B4" s="30">
        <f t="shared" si="0"/>
        <v>28731054.93</v>
      </c>
      <c r="C4" s="2">
        <v>4</v>
      </c>
    </row>
    <row r="5" spans="1:3" x14ac:dyDescent="0.25">
      <c r="A5" s="30">
        <v>8693432</v>
      </c>
      <c r="B5" s="30">
        <f t="shared" si="0"/>
        <v>37424486.93</v>
      </c>
      <c r="C5" s="2">
        <v>5</v>
      </c>
    </row>
    <row r="6" spans="1:3" x14ac:dyDescent="0.25">
      <c r="A6" s="30">
        <v>1550572</v>
      </c>
      <c r="B6" s="30">
        <f t="shared" si="0"/>
        <v>38975058.93</v>
      </c>
      <c r="C6" s="2">
        <v>6</v>
      </c>
    </row>
    <row r="7" spans="1:3" x14ac:dyDescent="0.25">
      <c r="A7" s="30">
        <v>101610928.73999999</v>
      </c>
      <c r="B7" s="30">
        <f t="shared" si="0"/>
        <v>140585987.66999999</v>
      </c>
      <c r="C7" s="2">
        <v>7</v>
      </c>
    </row>
    <row r="8" spans="1:3" x14ac:dyDescent="0.25">
      <c r="A8" s="30">
        <v>28814286</v>
      </c>
      <c r="B8" s="30">
        <f t="shared" si="0"/>
        <v>169400273.66999999</v>
      </c>
      <c r="C8" s="2">
        <v>8</v>
      </c>
    </row>
    <row r="9" spans="1:3" x14ac:dyDescent="0.25">
      <c r="A9" s="30">
        <v>56898123.759999998</v>
      </c>
      <c r="B9" s="30">
        <f t="shared" si="0"/>
        <v>226298397.42999998</v>
      </c>
      <c r="C9" s="2">
        <v>9</v>
      </c>
    </row>
    <row r="10" spans="1:3" x14ac:dyDescent="0.25">
      <c r="A10" s="30">
        <v>1380592</v>
      </c>
      <c r="B10" s="30">
        <f t="shared" si="0"/>
        <v>227678989.42999998</v>
      </c>
      <c r="C10" s="2">
        <v>10</v>
      </c>
    </row>
    <row r="11" spans="1:3" x14ac:dyDescent="0.25">
      <c r="A11" s="30">
        <v>2158000</v>
      </c>
      <c r="B11" s="30">
        <f t="shared" si="0"/>
        <v>229836989.42999998</v>
      </c>
      <c r="C11" s="2">
        <v>11</v>
      </c>
    </row>
    <row r="12" spans="1:3" x14ac:dyDescent="0.25">
      <c r="A12" s="30">
        <v>6327263.0700000003</v>
      </c>
      <c r="B12" s="30">
        <f t="shared" si="0"/>
        <v>236164252.49999997</v>
      </c>
      <c r="C12" s="2">
        <v>12</v>
      </c>
    </row>
    <row r="13" spans="1:3" x14ac:dyDescent="0.25">
      <c r="A13" s="30">
        <v>713400</v>
      </c>
      <c r="B13" s="30">
        <f t="shared" si="0"/>
        <v>236877652.49999997</v>
      </c>
      <c r="C13" s="2">
        <v>13</v>
      </c>
    </row>
    <row r="14" spans="1:3" x14ac:dyDescent="0.25">
      <c r="A14" s="31">
        <v>4834120</v>
      </c>
      <c r="B14" s="30">
        <f t="shared" si="0"/>
        <v>241711772.49999997</v>
      </c>
      <c r="C14" s="2">
        <v>14</v>
      </c>
    </row>
    <row r="15" spans="1:3" x14ac:dyDescent="0.25">
      <c r="A15" s="30">
        <f>SUM(A1:A14)</f>
        <v>241711772.49999997</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BlueDeep 2010</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BlueDeep</dc:creator>
  <cp:lastModifiedBy>CONTRALORIA</cp:lastModifiedBy>
  <cp:lastPrinted>2019-12-26T19:09:08Z</cp:lastPrinted>
  <dcterms:created xsi:type="dcterms:W3CDTF">2018-02-09T20:14:58Z</dcterms:created>
  <dcterms:modified xsi:type="dcterms:W3CDTF">2020-12-31T01:46:24Z</dcterms:modified>
</cp:coreProperties>
</file>